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0490" windowHeight="6945" activeTab="2"/>
  </bookViews>
  <sheets>
    <sheet name="Anfang" sheetId="1" r:id="rId1"/>
    <sheet name="Ucw_SG" sheetId="2" r:id="rId2"/>
    <sheet name="Ucw_PR" sheetId="3" r:id="rId3"/>
    <sheet name="Texte" sheetId="4" state="hidden" r:id="rId4"/>
    <sheet name="Profile" sheetId="5" r:id="rId5"/>
  </sheets>
  <definedNames>
    <definedName name="_xlnm.Print_Area" localSheetId="2">'Ucw_PR'!$A$1:$H$27</definedName>
    <definedName name="_xlnm.Print_Area" localSheetId="1">'Ucw_SG'!$A$1:$H$25</definedName>
    <definedName name="_xlnm.Print_Titles" localSheetId="1">'Ucw_SG'!$1:$3</definedName>
  </definedNames>
  <calcPr fullCalcOnLoad="1"/>
</workbook>
</file>

<file path=xl/sharedStrings.xml><?xml version="1.0" encoding="utf-8"?>
<sst xmlns="http://schemas.openxmlformats.org/spreadsheetml/2006/main" count="730" uniqueCount="497">
  <si>
    <t>VF 50</t>
  </si>
  <si>
    <t>VF 50 RR</t>
  </si>
  <si>
    <t>VF 60</t>
  </si>
  <si>
    <t>Profil</t>
  </si>
  <si>
    <r>
      <t>I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[cm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]</t>
    </r>
  </si>
  <si>
    <t>t [mm]</t>
  </si>
  <si>
    <t>519 300</t>
  </si>
  <si>
    <t>519 351</t>
  </si>
  <si>
    <t>523 301</t>
  </si>
  <si>
    <t>519 301</t>
  </si>
  <si>
    <t>519 352</t>
  </si>
  <si>
    <t>523 302</t>
  </si>
  <si>
    <t>519 302</t>
  </si>
  <si>
    <t>519 353</t>
  </si>
  <si>
    <t>523 303</t>
  </si>
  <si>
    <t>519 303</t>
  </si>
  <si>
    <t>519 354</t>
  </si>
  <si>
    <t>523 312</t>
  </si>
  <si>
    <t>519 312</t>
  </si>
  <si>
    <t>519 355</t>
  </si>
  <si>
    <t>519 330</t>
  </si>
  <si>
    <t>519 356</t>
  </si>
  <si>
    <t>519 340</t>
  </si>
  <si>
    <t>519 101</t>
  </si>
  <si>
    <t>523 101</t>
  </si>
  <si>
    <t>519 102</t>
  </si>
  <si>
    <t>523 102</t>
  </si>
  <si>
    <t>519 103</t>
  </si>
  <si>
    <t>523 103</t>
  </si>
  <si>
    <t>519 104</t>
  </si>
  <si>
    <t>523 104</t>
  </si>
  <si>
    <t>519 105</t>
  </si>
  <si>
    <t>523 105</t>
  </si>
  <si>
    <t>Pfosten</t>
  </si>
  <si>
    <t>links</t>
  </si>
  <si>
    <t>rechts</t>
  </si>
  <si>
    <t>Anzahl</t>
  </si>
  <si>
    <t>Riegel</t>
  </si>
  <si>
    <t>unten</t>
  </si>
  <si>
    <t>oben</t>
  </si>
  <si>
    <r>
      <t>U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[W/m²K]</t>
    </r>
  </si>
  <si>
    <t>Bauvorhaben:</t>
  </si>
  <si>
    <t>b [mm]</t>
  </si>
  <si>
    <t>h [mm]</t>
  </si>
  <si>
    <r>
      <t>l</t>
    </r>
    <r>
      <rPr>
        <sz val="10"/>
        <rFont val="Arial"/>
        <family val="0"/>
      </rPr>
      <t xml:space="preserve"> [mm]</t>
    </r>
  </si>
  <si>
    <r>
      <t>Y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[W/mK]</t>
    </r>
  </si>
  <si>
    <t>Achsmaß</t>
  </si>
  <si>
    <r>
      <t>U</t>
    </r>
    <r>
      <rPr>
        <vertAlign val="subscript"/>
        <sz val="10"/>
        <rFont val="Arial"/>
        <family val="2"/>
      </rPr>
      <t>cw</t>
    </r>
    <r>
      <rPr>
        <sz val="10"/>
        <rFont val="Arial"/>
        <family val="0"/>
      </rPr>
      <t xml:space="preserve"> 
[W/m²K]</t>
    </r>
  </si>
  <si>
    <r>
      <t>U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
[W/m²K]</t>
    </r>
  </si>
  <si>
    <r>
      <t>n</t>
    </r>
    <r>
      <rPr>
        <vertAlign val="subscript"/>
        <sz val="10"/>
        <rFont val="Arial"/>
        <family val="2"/>
      </rPr>
      <t>Agraffen</t>
    </r>
  </si>
  <si>
    <t>VF 60 RR</t>
  </si>
  <si>
    <t>Glasdicke</t>
  </si>
  <si>
    <t>Paneel</t>
  </si>
  <si>
    <t>mm</t>
  </si>
  <si>
    <t>außen:</t>
  </si>
  <si>
    <t>innen:</t>
  </si>
  <si>
    <t>lfd. Nr.</t>
  </si>
  <si>
    <t>m²</t>
  </si>
  <si>
    <t>W/m²K</t>
  </si>
  <si>
    <r>
      <t>U</t>
    </r>
    <r>
      <rPr>
        <b/>
        <vertAlign val="subscript"/>
        <sz val="14"/>
        <rFont val="Arial"/>
        <family val="2"/>
      </rPr>
      <t>cw</t>
    </r>
  </si>
  <si>
    <t>Umleimer:</t>
  </si>
  <si>
    <t>W/mK</t>
  </si>
  <si>
    <t>HUECK 1.0</t>
  </si>
  <si>
    <t>Profile BR</t>
  </si>
  <si>
    <r>
      <t>B</t>
    </r>
    <r>
      <rPr>
        <vertAlign val="subscript"/>
        <sz val="10"/>
        <rFont val="Arial"/>
        <family val="2"/>
      </rPr>
      <t>innen</t>
    </r>
  </si>
  <si>
    <t>b</t>
  </si>
  <si>
    <t>Profile FR</t>
  </si>
  <si>
    <t>510 110</t>
  </si>
  <si>
    <t>510 200</t>
  </si>
  <si>
    <t>510 114</t>
  </si>
  <si>
    <t>510 201</t>
  </si>
  <si>
    <t>519 500</t>
  </si>
  <si>
    <t>510 202</t>
  </si>
  <si>
    <t>510 205</t>
  </si>
  <si>
    <t>519 200</t>
  </si>
  <si>
    <t>HUECK 1.0 IF</t>
  </si>
  <si>
    <t>510 173</t>
  </si>
  <si>
    <t>510 270</t>
  </si>
  <si>
    <t>510 174</t>
  </si>
  <si>
    <t>510 271</t>
  </si>
  <si>
    <t>510 175</t>
  </si>
  <si>
    <t>510 176</t>
  </si>
  <si>
    <t>510 177</t>
  </si>
  <si>
    <t>72 E</t>
  </si>
  <si>
    <t>76 014 0</t>
  </si>
  <si>
    <t>76 900 0</t>
  </si>
  <si>
    <t>76 017 0</t>
  </si>
  <si>
    <t>76 902 0</t>
  </si>
  <si>
    <t>76 903 0</t>
  </si>
  <si>
    <t>76 904 0</t>
  </si>
  <si>
    <t>78 001 0</t>
  </si>
  <si>
    <t>72 E IF</t>
  </si>
  <si>
    <t>IF</t>
  </si>
  <si>
    <t>76 057 0</t>
  </si>
  <si>
    <t>76 941 0</t>
  </si>
  <si>
    <t>78 063 0</t>
  </si>
  <si>
    <t>76 942 0</t>
  </si>
  <si>
    <t>76 943 0</t>
  </si>
  <si>
    <t>77 XL</t>
  </si>
  <si>
    <t>77 L</t>
  </si>
  <si>
    <t>77 L IF</t>
  </si>
  <si>
    <t>77 L auswärts</t>
  </si>
  <si>
    <t>ausw</t>
  </si>
  <si>
    <t>65 M</t>
  </si>
  <si>
    <t>65 M IF</t>
  </si>
  <si>
    <t>65 M auswärts</t>
  </si>
  <si>
    <t>Lambda 110</t>
  </si>
  <si>
    <t>Außendichtung:</t>
  </si>
  <si>
    <t>806 230</t>
  </si>
  <si>
    <t>803 230</t>
  </si>
  <si>
    <t>803 120</t>
  </si>
  <si>
    <t>803 160</t>
  </si>
  <si>
    <t>803 240</t>
  </si>
  <si>
    <t>803 250</t>
  </si>
  <si>
    <t>803 260</t>
  </si>
  <si>
    <t>803 200</t>
  </si>
  <si>
    <t>803 210</t>
  </si>
  <si>
    <t>803 220</t>
  </si>
  <si>
    <t>804 000</t>
  </si>
  <si>
    <t>804 010</t>
  </si>
  <si>
    <t>804 200</t>
  </si>
  <si>
    <t>804 210</t>
  </si>
  <si>
    <t>804 220</t>
  </si>
  <si>
    <t>803 900</t>
  </si>
  <si>
    <t>803 910</t>
  </si>
  <si>
    <t>806 120</t>
  </si>
  <si>
    <t>806 160</t>
  </si>
  <si>
    <t>806 200</t>
  </si>
  <si>
    <t>806 210</t>
  </si>
  <si>
    <t>806 220</t>
  </si>
  <si>
    <t>807 000</t>
  </si>
  <si>
    <t>807 010</t>
  </si>
  <si>
    <t>807 200</t>
  </si>
  <si>
    <t>807 210</t>
  </si>
  <si>
    <t>807 220</t>
  </si>
  <si>
    <t>806 900</t>
  </si>
  <si>
    <t>806 910</t>
  </si>
  <si>
    <t>hinterlüftet</t>
  </si>
  <si>
    <t>Glas</t>
  </si>
  <si>
    <t>Aluminium</t>
  </si>
  <si>
    <t>geteilt</t>
  </si>
  <si>
    <r>
      <t>Y</t>
    </r>
    <r>
      <rPr>
        <vertAlign val="subscript"/>
        <sz val="10"/>
        <rFont val="Arial"/>
        <family val="2"/>
      </rPr>
      <t>Ua</t>
    </r>
    <r>
      <rPr>
        <sz val="10"/>
        <rFont val="Symbol"/>
        <family val="1"/>
      </rPr>
      <t xml:space="preserve"> / Y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[W/mK]</t>
    </r>
  </si>
  <si>
    <r>
      <t>Y</t>
    </r>
    <r>
      <rPr>
        <vertAlign val="subscript"/>
        <sz val="10"/>
        <rFont val="Arial"/>
        <family val="2"/>
      </rPr>
      <t>g/p</t>
    </r>
    <r>
      <rPr>
        <sz val="10"/>
        <rFont val="Arial"/>
        <family val="0"/>
      </rPr>
      <t xml:space="preserve"> [W/mK]</t>
    </r>
  </si>
  <si>
    <t>519 201</t>
  </si>
  <si>
    <t>Stahl</t>
  </si>
  <si>
    <t>Vollpaneel</t>
  </si>
  <si>
    <t>519 350</t>
  </si>
  <si>
    <t>519 361</t>
  </si>
  <si>
    <t>519 357</t>
  </si>
  <si>
    <t>519 363</t>
  </si>
  <si>
    <t>519 358</t>
  </si>
  <si>
    <t>519 366</t>
  </si>
  <si>
    <t>519 359</t>
  </si>
  <si>
    <t>523 351</t>
  </si>
  <si>
    <t>523 353</t>
  </si>
  <si>
    <t>523 356</t>
  </si>
  <si>
    <t>523 151</t>
  </si>
  <si>
    <t>523 152</t>
  </si>
  <si>
    <t>523 155</t>
  </si>
  <si>
    <t>523 156</t>
  </si>
  <si>
    <t>523 159</t>
  </si>
  <si>
    <t>523 160</t>
  </si>
  <si>
    <t>519 153</t>
  </si>
  <si>
    <t>519 151</t>
  </si>
  <si>
    <t>519 152</t>
  </si>
  <si>
    <t>519 154</t>
  </si>
  <si>
    <t>519 161</t>
  </si>
  <si>
    <t>519 162</t>
  </si>
  <si>
    <t>519 163</t>
  </si>
  <si>
    <t>519 155</t>
  </si>
  <si>
    <t>519 156</t>
  </si>
  <si>
    <t>519 164</t>
  </si>
  <si>
    <t>519 157</t>
  </si>
  <si>
    <t>519 158</t>
  </si>
  <si>
    <t>519 159</t>
  </si>
  <si>
    <t>519 160</t>
  </si>
  <si>
    <t>deutsch</t>
  </si>
  <si>
    <t>englisch</t>
  </si>
  <si>
    <t>Berechnung des Ucw-Wertes für die Systeme Trigon 50 und Trigon 60 nach EN 13 947: 2007</t>
  </si>
  <si>
    <t>Calculation of thermal transmittance coefficient Ucw for systems Trigon 50 and Trigon 60 according EN 13 947: 2007</t>
  </si>
  <si>
    <t>geklebte Konstruktion</t>
  </si>
  <si>
    <t>gerahmte Konstruktion</t>
  </si>
  <si>
    <t>framed construction</t>
  </si>
  <si>
    <t>Profildämmung:</t>
  </si>
  <si>
    <t>Abstandshalter:</t>
  </si>
  <si>
    <t>U-Profile:</t>
  </si>
  <si>
    <t>U profile:</t>
  </si>
  <si>
    <t>Fläche:</t>
  </si>
  <si>
    <t>qualtity</t>
  </si>
  <si>
    <t>axis</t>
  </si>
  <si>
    <t>w [mm]</t>
  </si>
  <si>
    <t>mullion</t>
  </si>
  <si>
    <t>left</t>
  </si>
  <si>
    <t>right</t>
  </si>
  <si>
    <t>transom</t>
  </si>
  <si>
    <t>top</t>
  </si>
  <si>
    <t>bottom</t>
  </si>
  <si>
    <t>Daten löschen</t>
  </si>
  <si>
    <t>clear data</t>
  </si>
  <si>
    <t>Glasdicke:</t>
  </si>
  <si>
    <t>glass thickness:</t>
  </si>
  <si>
    <t>insulating strip:</t>
  </si>
  <si>
    <t>Isolator:</t>
  </si>
  <si>
    <t>external gasket</t>
  </si>
  <si>
    <t>external gasket:</t>
  </si>
  <si>
    <t>Paneel:</t>
  </si>
  <si>
    <t>panel:</t>
  </si>
  <si>
    <t>project:</t>
  </si>
  <si>
    <t>insulation of profiles:</t>
  </si>
  <si>
    <t>spacer:</t>
  </si>
  <si>
    <t>area:</t>
  </si>
  <si>
    <t>no.</t>
  </si>
  <si>
    <t>outside:</t>
  </si>
  <si>
    <t>room side:</t>
  </si>
  <si>
    <t>structural glazing</t>
  </si>
  <si>
    <t>System</t>
  </si>
  <si>
    <t>Pfosten und Riegel</t>
  </si>
  <si>
    <t>gleiche Geometrie (RR)</t>
  </si>
  <si>
    <t>ungleiche Geometrie</t>
  </si>
  <si>
    <t>Gläser</t>
  </si>
  <si>
    <t>gerahmt</t>
  </si>
  <si>
    <t>geklebt (SG)</t>
  </si>
  <si>
    <t>Dämmung</t>
  </si>
  <si>
    <t>PP-Distanzsteg</t>
  </si>
  <si>
    <t>PE-Schaumisolator</t>
  </si>
  <si>
    <t>PP-Schaumisolator</t>
  </si>
  <si>
    <t>Dichtung außen</t>
  </si>
  <si>
    <t>durchgehend</t>
  </si>
  <si>
    <t>Füllung</t>
  </si>
  <si>
    <t>Zweifachglas</t>
  </si>
  <si>
    <t>Dreifachglas</t>
  </si>
  <si>
    <t>Randverbund</t>
  </si>
  <si>
    <t>Standard</t>
  </si>
  <si>
    <t>Edelstahl</t>
  </si>
  <si>
    <t>panel</t>
  </si>
  <si>
    <t>ventilated</t>
  </si>
  <si>
    <t>außen</t>
  </si>
  <si>
    <t>innen</t>
  </si>
  <si>
    <t>Einspannfenster</t>
  </si>
  <si>
    <t>Achsmaße / Anzahl</t>
  </si>
  <si>
    <t>Stück</t>
  </si>
  <si>
    <t>pieces</t>
  </si>
  <si>
    <t>Übernehmen</t>
  </si>
  <si>
    <t>Drucken</t>
  </si>
  <si>
    <t>Ende</t>
  </si>
  <si>
    <t>systeme</t>
  </si>
  <si>
    <t>transom and mullion</t>
  </si>
  <si>
    <t>same geometry (TT)</t>
  </si>
  <si>
    <t>not same geometry</t>
  </si>
  <si>
    <t>glass units</t>
  </si>
  <si>
    <t>framed</t>
  </si>
  <si>
    <t>glued (SG)</t>
  </si>
  <si>
    <t>insulation</t>
  </si>
  <si>
    <t>PE insulation strips</t>
  </si>
  <si>
    <t>PP insulation strips</t>
  </si>
  <si>
    <t>PP insulating webs</t>
  </si>
  <si>
    <t>one-piece gasket</t>
  </si>
  <si>
    <t>divided gasket</t>
  </si>
  <si>
    <t>glass thickness</t>
  </si>
  <si>
    <t>profile</t>
  </si>
  <si>
    <t>double glazing</t>
  </si>
  <si>
    <t>triple glazing</t>
  </si>
  <si>
    <t>glass edge</t>
  </si>
  <si>
    <t>standard</t>
  </si>
  <si>
    <t>stainless steel</t>
  </si>
  <si>
    <t>stepped panel</t>
  </si>
  <si>
    <t>outside</t>
  </si>
  <si>
    <t>room side</t>
  </si>
  <si>
    <t>aluminium</t>
  </si>
  <si>
    <t>glass</t>
  </si>
  <si>
    <t>steel</t>
  </si>
  <si>
    <t>interlocking elements</t>
  </si>
  <si>
    <t>axis / quantity</t>
  </si>
  <si>
    <t>accept</t>
  </si>
  <si>
    <t>print</t>
  </si>
  <si>
    <t>end</t>
  </si>
  <si>
    <t>infill</t>
  </si>
  <si>
    <t>U-Profil</t>
  </si>
  <si>
    <t>U profile</t>
  </si>
  <si>
    <t>durchlaufend</t>
  </si>
  <si>
    <t>continuous</t>
  </si>
  <si>
    <t>10 cm Stücke</t>
  </si>
  <si>
    <t>10 cm pieces</t>
  </si>
  <si>
    <t>Anzahl Agraffen</t>
  </si>
  <si>
    <t>quantity of toggles</t>
  </si>
  <si>
    <t>Abstand [cm]</t>
  </si>
  <si>
    <t>distance [cm]</t>
  </si>
  <si>
    <t>horizontal</t>
  </si>
  <si>
    <t>vertikal</t>
  </si>
  <si>
    <t>vertical</t>
  </si>
  <si>
    <t>Absturz sichernd</t>
  </si>
  <si>
    <t>against falling out</t>
  </si>
  <si>
    <t>Einsatzelemente</t>
  </si>
  <si>
    <t>infill units</t>
  </si>
  <si>
    <t>lichte Breite</t>
  </si>
  <si>
    <t>lichte Höhe</t>
  </si>
  <si>
    <t>Fenster</t>
  </si>
  <si>
    <t>window</t>
  </si>
  <si>
    <t>auswärts</t>
  </si>
  <si>
    <t>outwards</t>
  </si>
  <si>
    <t>Blendrahmen</t>
  </si>
  <si>
    <t>Flügelrahmen</t>
  </si>
  <si>
    <t>umgreifende Leiste</t>
  </si>
  <si>
    <t>geklebte Gläser</t>
  </si>
  <si>
    <t>spritzchromatiert</t>
  </si>
  <si>
    <t>tauchchromatiert</t>
  </si>
  <si>
    <t>zweifarbig</t>
  </si>
  <si>
    <t>mit Einschiebling</t>
  </si>
  <si>
    <t>ohne Einschiebling</t>
  </si>
  <si>
    <t>Glasfalzdämmung</t>
  </si>
  <si>
    <t>Dichtung mit Lippen</t>
  </si>
  <si>
    <t>koextrudierte Mitteldichtung</t>
  </si>
  <si>
    <t>Standard-Mitteldichtung</t>
  </si>
  <si>
    <t>standard centre gasket</t>
  </si>
  <si>
    <t>sash profile</t>
  </si>
  <si>
    <t>frame profile</t>
  </si>
  <si>
    <t>co-extruded centre gasket</t>
  </si>
  <si>
    <t>spray chromating</t>
  </si>
  <si>
    <t>dip chromating</t>
  </si>
  <si>
    <t>two colour</t>
  </si>
  <si>
    <t>with insulation inserts</t>
  </si>
  <si>
    <t>without insulation inserts</t>
  </si>
  <si>
    <t>lip gasket</t>
  </si>
  <si>
    <t>glass rebate insulation</t>
  </si>
  <si>
    <t>glued glazing</t>
  </si>
  <si>
    <t>with frame</t>
  </si>
  <si>
    <t>horizontal clearance</t>
  </si>
  <si>
    <t>vertical clearance</t>
  </si>
  <si>
    <t>PE-Schaum</t>
  </si>
  <si>
    <t>PP-Schaum</t>
  </si>
  <si>
    <t>Fehlende Eingabe:</t>
  </si>
  <si>
    <t>missing information concerning:</t>
  </si>
  <si>
    <t>Fassadensystem</t>
  </si>
  <si>
    <t>facade system</t>
  </si>
  <si>
    <t>Pfosten- und Riegelgeometrie</t>
  </si>
  <si>
    <t>mullion and transom geometry</t>
  </si>
  <si>
    <t>Befestigung der Gläser</t>
  </si>
  <si>
    <t>fixing of glass units</t>
  </si>
  <si>
    <t>Isolierzone</t>
  </si>
  <si>
    <t>Art der äußeren Dichtung</t>
  </si>
  <si>
    <t>kind of external gasket</t>
  </si>
  <si>
    <t>Dicke der Füllung</t>
  </si>
  <si>
    <t>thickness if infills</t>
  </si>
  <si>
    <t>Profilnummern</t>
  </si>
  <si>
    <t>article numbers of profiles</t>
  </si>
  <si>
    <t>Füllungsart</t>
  </si>
  <si>
    <t>kind of infills</t>
  </si>
  <si>
    <t>Ug oder Scheibenaufbau</t>
  </si>
  <si>
    <t>Ug or composition of glass unit</t>
  </si>
  <si>
    <t>Isolierglas-Randverbund</t>
  </si>
  <si>
    <t>Up-Wert</t>
  </si>
  <si>
    <t>Up value</t>
  </si>
  <si>
    <t>Paneelart</t>
  </si>
  <si>
    <t>kind of panel</t>
  </si>
  <si>
    <t>insulation of profiles</t>
  </si>
  <si>
    <t>Paneel-Umleimer</t>
  </si>
  <si>
    <t>panel edge</t>
  </si>
  <si>
    <t>äußere Schale des Paneels</t>
  </si>
  <si>
    <t>innere Schale des Paneels</t>
  </si>
  <si>
    <t>outer coverage of panel</t>
  </si>
  <si>
    <t>inside coverage of panel</t>
  </si>
  <si>
    <t>Anzahl oder Abmessung der Elemente</t>
  </si>
  <si>
    <t>quantity or size of facade unit</t>
  </si>
  <si>
    <t xml:space="preserve">panel </t>
  </si>
  <si>
    <t>Ug-Wert und Randverbund</t>
  </si>
  <si>
    <t>Ug value and glass egde</t>
  </si>
  <si>
    <t>PP-Steg</t>
  </si>
  <si>
    <t>PP profile</t>
  </si>
  <si>
    <t>PE foam</t>
  </si>
  <si>
    <t>PP foam</t>
  </si>
  <si>
    <t>one-piece</t>
  </si>
  <si>
    <t>divided</t>
  </si>
  <si>
    <t>Berechnung mit Vollpaneel nicht möglich</t>
  </si>
  <si>
    <t>Calculation not possible with stepped panel</t>
  </si>
  <si>
    <t>519 513</t>
  </si>
  <si>
    <t>neues Projekt</t>
  </si>
  <si>
    <t>altes Projekt bearbeiten</t>
  </si>
  <si>
    <t>new project</t>
  </si>
  <si>
    <t>complete existing calculation</t>
  </si>
  <si>
    <t>französisch</t>
  </si>
  <si>
    <t>Calcul suivant EN 13 947: 2007 des valeurs Ucw pour les systèmes Trigon 50 et Trigon 60</t>
  </si>
  <si>
    <t>construction à vitrage collé</t>
  </si>
  <si>
    <t>construction à vitrage en feuillure</t>
  </si>
  <si>
    <t>projet:</t>
  </si>
  <si>
    <t>isolation des profilés:</t>
  </si>
  <si>
    <t>intercalaire:</t>
  </si>
  <si>
    <t>épaisseur verre</t>
  </si>
  <si>
    <t>profilé U:</t>
  </si>
  <si>
    <t>surface:</t>
  </si>
  <si>
    <t>repère N°</t>
  </si>
  <si>
    <t>nombre:</t>
  </si>
  <si>
    <t>entraxe</t>
  </si>
  <si>
    <t>L [mm]</t>
  </si>
  <si>
    <t>H [mm]</t>
  </si>
  <si>
    <t>meneau</t>
  </si>
  <si>
    <t>gauche</t>
  </si>
  <si>
    <t>droite</t>
  </si>
  <si>
    <t>traverse</t>
  </si>
  <si>
    <t>bas</t>
  </si>
  <si>
    <t>haut</t>
  </si>
  <si>
    <t>effacer les données</t>
  </si>
  <si>
    <t>épaisseur verre:</t>
  </si>
  <si>
    <t>isolateur:</t>
  </si>
  <si>
    <t>joint extérieur:</t>
  </si>
  <si>
    <t>panneau:</t>
  </si>
  <si>
    <t>extérieur:</t>
  </si>
  <si>
    <t>intérieur:</t>
  </si>
  <si>
    <t>bordure:</t>
  </si>
  <si>
    <t>repère n°</t>
  </si>
  <si>
    <t>nombre</t>
  </si>
  <si>
    <t>système</t>
  </si>
  <si>
    <t>meneau et traverse</t>
  </si>
  <si>
    <t>même géométrie (M=T)</t>
  </si>
  <si>
    <t>géométrie différente</t>
  </si>
  <si>
    <t>vitrage</t>
  </si>
  <si>
    <t>en feuillure</t>
  </si>
  <si>
    <t>collé (SG)</t>
  </si>
  <si>
    <t>isolation</t>
  </si>
  <si>
    <t>isolateur PP</t>
  </si>
  <si>
    <t>isolateur mousse PE</t>
  </si>
  <si>
    <t>isolateur mousse PP</t>
  </si>
  <si>
    <t>joint extérieur</t>
  </si>
  <si>
    <t>coiffant</t>
  </si>
  <si>
    <t>individuel</t>
  </si>
  <si>
    <t>profilé</t>
  </si>
  <si>
    <t>remplissage</t>
  </si>
  <si>
    <t>double vitrage</t>
  </si>
  <si>
    <t>triple vitrage</t>
  </si>
  <si>
    <t>intercalaire</t>
  </si>
  <si>
    <t>acier inoxydable</t>
  </si>
  <si>
    <t>panneau</t>
  </si>
  <si>
    <t>ventilé</t>
  </si>
  <si>
    <t>compact</t>
  </si>
  <si>
    <t>extérieur</t>
  </si>
  <si>
    <t>intérieur</t>
  </si>
  <si>
    <t>acier</t>
  </si>
  <si>
    <t>fenêtre à insérer</t>
  </si>
  <si>
    <t>entraxes / nombre</t>
  </si>
  <si>
    <t>pièce</t>
  </si>
  <si>
    <t>copier</t>
  </si>
  <si>
    <t>imprimer</t>
  </si>
  <si>
    <t>fin</t>
  </si>
  <si>
    <t>profilé U</t>
  </si>
  <si>
    <t>filant</t>
  </si>
  <si>
    <t>pièces de 10 cm</t>
  </si>
  <si>
    <t>nombre d'ancrage</t>
  </si>
  <si>
    <t>espacement [cm]</t>
  </si>
  <si>
    <t>sécurité à la chute</t>
  </si>
  <si>
    <t>élément à incorporer</t>
  </si>
  <si>
    <t>largeur libre</t>
  </si>
  <si>
    <t>hauteur libre</t>
  </si>
  <si>
    <t>fenêtre</t>
  </si>
  <si>
    <t>cadre dormant</t>
  </si>
  <si>
    <t>cadre ouvrant</t>
  </si>
  <si>
    <t>serrage contournant</t>
  </si>
  <si>
    <t>vitrages collés</t>
  </si>
  <si>
    <t>prétraitement par aspersion</t>
  </si>
  <si>
    <t>prétraitement par immersion</t>
  </si>
  <si>
    <t>deux couleurs</t>
  </si>
  <si>
    <t>avec thermo-bouclier</t>
  </si>
  <si>
    <t>sans thermo-bouclier</t>
  </si>
  <si>
    <t>thermo-bouclier de feuillure</t>
  </si>
  <si>
    <t>joint avec fanons</t>
  </si>
  <si>
    <t>joint médian coextrudé</t>
  </si>
  <si>
    <t>joint médian standard</t>
  </si>
  <si>
    <t>défaut de saisie</t>
  </si>
  <si>
    <t>système de façade</t>
  </si>
  <si>
    <t>géométrie meneau et traverse</t>
  </si>
  <si>
    <t>tenue des vitrages</t>
  </si>
  <si>
    <t>profilé d'isolation</t>
  </si>
  <si>
    <t>type de joint extérieur</t>
  </si>
  <si>
    <t>épaisseur du remplissage</t>
  </si>
  <si>
    <t>référence profilé</t>
  </si>
  <si>
    <t>méthode de remplissage</t>
  </si>
  <si>
    <t>Ug ou composition du vitrage</t>
  </si>
  <si>
    <t>intercalaire vitrage isolant</t>
  </si>
  <si>
    <t>valeur Up</t>
  </si>
  <si>
    <t>type de panneau</t>
  </si>
  <si>
    <t>bordure de panneau</t>
  </si>
  <si>
    <t>face extérieure du panneau</t>
  </si>
  <si>
    <t>face intérieure du panneau</t>
  </si>
  <si>
    <t>nombre ou dimension des éléments</t>
  </si>
  <si>
    <t>verre</t>
  </si>
  <si>
    <t>valeur Ug et intercalaire</t>
  </si>
  <si>
    <t>profilé PP</t>
  </si>
  <si>
    <t>mousse PE</t>
  </si>
  <si>
    <t>mousse PP</t>
  </si>
  <si>
    <t>ponctuel</t>
  </si>
  <si>
    <t>calcul non réalisable avec un panneau plein</t>
  </si>
  <si>
    <t>nouveau projet</t>
  </si>
  <si>
    <t>retour sur projet précédent</t>
  </si>
  <si>
    <t>524 123</t>
  </si>
  <si>
    <t xml:space="preserve">524 115 </t>
  </si>
  <si>
    <t xml:space="preserve">Marina Broom </t>
  </si>
  <si>
    <t>40 - 48</t>
  </si>
  <si>
    <t>Stand: 01.01.2014</t>
  </si>
  <si>
    <t>20 - 28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</si>
</sst>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77" fontId="1" fillId="0" borderId="3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  <xf numFmtId="172" fontId="8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4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45" xfId="0" applyNumberForma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2" borderId="0" xfId="0" applyFill="1" applyAlignment="1">
      <alignment horizontal="center" vertical="center" wrapText="1"/>
    </xf>
    <xf numFmtId="0" fontId="12" fillId="32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9" xfId="0" applyFill="1" applyBorder="1" applyAlignment="1">
      <alignment/>
    </xf>
    <xf numFmtId="0" fontId="0" fillId="0" borderId="46" xfId="0" applyFill="1" applyBorder="1" applyAlignment="1">
      <alignment/>
    </xf>
    <xf numFmtId="0" fontId="13" fillId="0" borderId="0" xfId="0" applyFont="1" applyAlignment="1">
      <alignment/>
    </xf>
    <xf numFmtId="0" fontId="11" fillId="32" borderId="0" xfId="0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27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5.jpeg" /><Relationship Id="rId4" Type="http://schemas.openxmlformats.org/officeDocument/2006/relationships/image" Target="../media/image11.jpeg" /><Relationship Id="rId5" Type="http://schemas.openxmlformats.org/officeDocument/2006/relationships/image" Target="../media/image2.emf" /><Relationship Id="rId6" Type="http://schemas.openxmlformats.org/officeDocument/2006/relationships/image" Target="../media/image6.emf" /><Relationship Id="rId7" Type="http://schemas.openxmlformats.org/officeDocument/2006/relationships/image" Target="../media/image8.emf" /><Relationship Id="rId8" Type="http://schemas.openxmlformats.org/officeDocument/2006/relationships/image" Target="../media/image10.emf" /><Relationship Id="rId9" Type="http://schemas.openxmlformats.org/officeDocument/2006/relationships/image" Target="../media/image12.png" /><Relationship Id="rId10" Type="http://schemas.openxmlformats.org/officeDocument/2006/relationships/image" Target="../media/image7.emf" /><Relationship Id="rId11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0</xdr:rowOff>
    </xdr:from>
    <xdr:to>
      <xdr:col>3</xdr:col>
      <xdr:colOff>685800</xdr:colOff>
      <xdr:row>12</xdr:row>
      <xdr:rowOff>0</xdr:rowOff>
    </xdr:to>
    <xdr:pic>
      <xdr:nvPicPr>
        <xdr:cNvPr id="1" name="gekleb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52600"/>
          <a:ext cx="220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8</xdr:col>
      <xdr:colOff>676275</xdr:colOff>
      <xdr:row>12</xdr:row>
      <xdr:rowOff>0</xdr:rowOff>
    </xdr:to>
    <xdr:pic>
      <xdr:nvPicPr>
        <xdr:cNvPr id="2" name="gerahm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1752600"/>
          <a:ext cx="2200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142875</xdr:rowOff>
    </xdr:to>
    <xdr:pic>
      <xdr:nvPicPr>
        <xdr:cNvPr id="3" name="Picture 97" descr="http://web.onetel.com/~arhoward/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0" y="40195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17</xdr:row>
      <xdr:rowOff>19050</xdr:rowOff>
    </xdr:from>
    <xdr:to>
      <xdr:col>2</xdr:col>
      <xdr:colOff>0</xdr:colOff>
      <xdr:row>20</xdr:row>
      <xdr:rowOff>0</xdr:rowOff>
    </xdr:to>
    <xdr:pic>
      <xdr:nvPicPr>
        <xdr:cNvPr id="4" name="Picture 98" descr="http://home.vrweb.de/~michels/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0670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23</xdr:row>
      <xdr:rowOff>0</xdr:rowOff>
    </xdr:to>
    <xdr:pic>
      <xdr:nvPicPr>
        <xdr:cNvPr id="5" name="englisc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3695700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0</xdr:colOff>
      <xdr:row>17</xdr:row>
      <xdr:rowOff>0</xdr:rowOff>
    </xdr:to>
    <xdr:pic>
      <xdr:nvPicPr>
        <xdr:cNvPr id="6" name="deutsc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724150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13</xdr:row>
      <xdr:rowOff>142875</xdr:rowOff>
    </xdr:from>
    <xdr:to>
      <xdr:col>6</xdr:col>
      <xdr:colOff>190500</xdr:colOff>
      <xdr:row>15</xdr:row>
      <xdr:rowOff>114300</xdr:rowOff>
    </xdr:to>
    <xdr:pic>
      <xdr:nvPicPr>
        <xdr:cNvPr id="7" name="neues_projek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43200" y="254317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15</xdr:row>
      <xdr:rowOff>133350</xdr:rowOff>
    </xdr:from>
    <xdr:to>
      <xdr:col>6</xdr:col>
      <xdr:colOff>190500</xdr:colOff>
      <xdr:row>17</xdr:row>
      <xdr:rowOff>104775</xdr:rowOff>
    </xdr:to>
    <xdr:pic>
      <xdr:nvPicPr>
        <xdr:cNvPr id="8" name="altes_projek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3200" y="28575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28</xdr:row>
      <xdr:rowOff>142875</xdr:rowOff>
    </xdr:from>
    <xdr:to>
      <xdr:col>1</xdr:col>
      <xdr:colOff>752475</xdr:colOff>
      <xdr:row>31</xdr:row>
      <xdr:rowOff>142875</xdr:rowOff>
    </xdr:to>
    <xdr:pic>
      <xdr:nvPicPr>
        <xdr:cNvPr id="9" name="Picture 10" descr="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" y="497205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26</xdr:row>
      <xdr:rowOff>133350</xdr:rowOff>
    </xdr:from>
    <xdr:to>
      <xdr:col>1</xdr:col>
      <xdr:colOff>742950</xdr:colOff>
      <xdr:row>28</xdr:row>
      <xdr:rowOff>133350</xdr:rowOff>
    </xdr:to>
    <xdr:pic>
      <xdr:nvPicPr>
        <xdr:cNvPr id="10" name="französisch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" y="4638675"/>
          <a:ext cx="762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57150</xdr:rowOff>
    </xdr:from>
    <xdr:to>
      <xdr:col>8</xdr:col>
      <xdr:colOff>733425</xdr:colOff>
      <xdr:row>4</xdr:row>
      <xdr:rowOff>9525</xdr:rowOff>
    </xdr:to>
    <xdr:pic>
      <xdr:nvPicPr>
        <xdr:cNvPr id="11" name="Grafik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76850" y="5715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800100</xdr:rowOff>
    </xdr:from>
    <xdr:to>
      <xdr:col>8</xdr:col>
      <xdr:colOff>0</xdr:colOff>
      <xdr:row>0</xdr:row>
      <xdr:rowOff>1095375</xdr:rowOff>
    </xdr:to>
    <xdr:pic>
      <xdr:nvPicPr>
        <xdr:cNvPr id="1" name="Blatt_le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001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581025</xdr:colOff>
      <xdr:row>0</xdr:row>
      <xdr:rowOff>0</xdr:rowOff>
    </xdr:from>
    <xdr:to>
      <xdr:col>8</xdr:col>
      <xdr:colOff>0</xdr:colOff>
      <xdr:row>0</xdr:row>
      <xdr:rowOff>600075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0</xdr:row>
      <xdr:rowOff>800100</xdr:rowOff>
    </xdr:from>
    <xdr:to>
      <xdr:col>8</xdr:col>
      <xdr:colOff>0</xdr:colOff>
      <xdr:row>0</xdr:row>
      <xdr:rowOff>1095375</xdr:rowOff>
    </xdr:to>
    <xdr:pic>
      <xdr:nvPicPr>
        <xdr:cNvPr id="1" name="Daten_loesch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8001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581025</xdr:colOff>
      <xdr:row>0</xdr:row>
      <xdr:rowOff>0</xdr:rowOff>
    </xdr:from>
    <xdr:to>
      <xdr:col>8</xdr:col>
      <xdr:colOff>0</xdr:colOff>
      <xdr:row>0</xdr:row>
      <xdr:rowOff>600075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0"/>
          <a:ext cx="1552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I37"/>
  <sheetViews>
    <sheetView zoomScalePageLayoutView="0" workbookViewId="0" topLeftCell="A7">
      <selection activeCell="F22" sqref="F22"/>
    </sheetView>
  </sheetViews>
  <sheetFormatPr defaultColWidth="11.421875" defaultRowHeight="12.75"/>
  <cols>
    <col min="1" max="16384" width="11.421875" style="71" customWidth="1"/>
  </cols>
  <sheetData>
    <row r="1" ht="12.75">
      <c r="A1" s="85">
        <v>2</v>
      </c>
    </row>
    <row r="6" spans="1:9" ht="36" customHeight="1">
      <c r="A6" s="91" t="s">
        <v>179</v>
      </c>
      <c r="B6" s="91"/>
      <c r="C6" s="91"/>
      <c r="D6" s="91"/>
      <c r="E6" s="91"/>
      <c r="F6" s="91"/>
      <c r="G6" s="91"/>
      <c r="H6" s="91"/>
      <c r="I6" s="91"/>
    </row>
    <row r="7" spans="1:9" ht="12.75">
      <c r="A7" s="84"/>
      <c r="B7" s="84"/>
      <c r="C7" s="84"/>
      <c r="D7" s="84"/>
      <c r="E7" s="84"/>
      <c r="F7" s="84"/>
      <c r="G7" s="84"/>
      <c r="H7" s="84"/>
      <c r="I7" s="84"/>
    </row>
    <row r="37" ht="12.75">
      <c r="A37" s="71" t="s">
        <v>495</v>
      </c>
    </row>
  </sheetData>
  <sheetProtection/>
  <mergeCells count="1">
    <mergeCell ref="A6:I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212"/>
  <sheetViews>
    <sheetView zoomScalePageLayoutView="0" workbookViewId="0" topLeftCell="A16">
      <selection activeCell="G9" sqref="G9"/>
    </sheetView>
  </sheetViews>
  <sheetFormatPr defaultColWidth="9.140625" defaultRowHeight="12.75"/>
  <cols>
    <col min="1" max="2" width="10.00390625" style="1" customWidth="1"/>
    <col min="3" max="3" width="10.421875" style="1" customWidth="1"/>
    <col min="4" max="4" width="10.421875" style="1" bestFit="1" customWidth="1"/>
    <col min="5" max="7" width="10.28125" style="1" customWidth="1"/>
    <col min="8" max="16384" width="11.421875" style="0" customWidth="1"/>
  </cols>
  <sheetData>
    <row r="1" spans="1:8" ht="87" customHeight="1">
      <c r="A1" s="32" t="s">
        <v>207</v>
      </c>
      <c r="B1" s="90" t="s">
        <v>493</v>
      </c>
      <c r="C1" s="43"/>
      <c r="D1" s="43"/>
      <c r="E1" s="43"/>
      <c r="F1" s="43"/>
      <c r="G1" s="43"/>
      <c r="H1" s="43"/>
    </row>
    <row r="2" spans="1:8" ht="12.75">
      <c r="A2" s="32"/>
      <c r="B2" s="31"/>
      <c r="C2" s="42"/>
      <c r="D2" s="42"/>
      <c r="E2" s="42"/>
      <c r="F2" s="42"/>
      <c r="G2" s="42"/>
      <c r="H2" s="42"/>
    </row>
    <row r="3" spans="1:8" ht="12.75">
      <c r="A3" s="111" t="s">
        <v>208</v>
      </c>
      <c r="B3" s="111"/>
      <c r="C3" s="110"/>
      <c r="D3" s="110"/>
      <c r="E3" s="111" t="s">
        <v>209</v>
      </c>
      <c r="F3" s="111"/>
      <c r="G3" s="112"/>
      <c r="H3" s="112"/>
    </row>
    <row r="4" spans="1:8" ht="12.75">
      <c r="A4" s="111" t="s">
        <v>200</v>
      </c>
      <c r="B4" s="111"/>
      <c r="C4" s="42" t="s">
        <v>494</v>
      </c>
      <c r="D4" s="42" t="s">
        <v>53</v>
      </c>
      <c r="E4" s="111" t="s">
        <v>186</v>
      </c>
      <c r="F4" s="111"/>
      <c r="G4" s="110"/>
      <c r="H4" s="110"/>
    </row>
    <row r="5" spans="1:8" ht="12.75">
      <c r="A5" s="32"/>
      <c r="B5" s="32"/>
      <c r="C5" s="42"/>
      <c r="D5" s="42"/>
      <c r="E5" s="32"/>
      <c r="F5" s="32"/>
      <c r="G5" s="110"/>
      <c r="H5" s="110"/>
    </row>
    <row r="6" spans="3:8" ht="12.75">
      <c r="C6" s="110"/>
      <c r="D6" s="110"/>
      <c r="E6" s="113"/>
      <c r="F6" s="113"/>
      <c r="G6" s="110"/>
      <c r="H6" s="110"/>
    </row>
    <row r="7" spans="1:8" ht="12.75">
      <c r="A7" s="32" t="s">
        <v>210</v>
      </c>
      <c r="B7" s="31"/>
      <c r="C7" s="53"/>
      <c r="D7" s="42" t="s">
        <v>57</v>
      </c>
      <c r="E7" s="42"/>
      <c r="F7" s="42"/>
      <c r="G7" s="42"/>
      <c r="H7" s="42"/>
    </row>
    <row r="8" spans="1:8" ht="12.75">
      <c r="A8" s="32"/>
      <c r="B8" s="31"/>
      <c r="D8" s="42"/>
      <c r="E8" s="42"/>
      <c r="F8" s="42"/>
      <c r="G8" s="42"/>
      <c r="H8" s="42"/>
    </row>
    <row r="9" spans="1:8" ht="21">
      <c r="A9" s="49" t="s">
        <v>59</v>
      </c>
      <c r="B9" s="50"/>
      <c r="C9" s="70"/>
      <c r="D9" s="49" t="s">
        <v>58</v>
      </c>
      <c r="E9" s="51"/>
      <c r="F9" s="51"/>
      <c r="G9" s="51"/>
      <c r="H9" s="51"/>
    </row>
    <row r="10" spans="1:8" ht="12.75" customHeight="1">
      <c r="A10" s="49"/>
      <c r="B10" s="50"/>
      <c r="C10" s="70"/>
      <c r="D10" s="49"/>
      <c r="E10" s="51"/>
      <c r="F10" s="51"/>
      <c r="G10" s="51"/>
      <c r="H10" s="51"/>
    </row>
    <row r="11" ht="12.75">
      <c r="C11" s="2"/>
    </row>
    <row r="12" spans="1:8" ht="13.5" thickBot="1">
      <c r="A12" s="107"/>
      <c r="B12" s="107"/>
      <c r="C12" s="107"/>
      <c r="D12" s="107"/>
      <c r="E12" s="107"/>
      <c r="F12" s="107"/>
      <c r="G12" s="107"/>
      <c r="H12" s="107"/>
    </row>
    <row r="13" spans="1:8" ht="12.75">
      <c r="A13" s="92" t="s">
        <v>211</v>
      </c>
      <c r="B13" s="92" t="s">
        <v>188</v>
      </c>
      <c r="C13" s="92" t="s">
        <v>189</v>
      </c>
      <c r="D13" s="108" t="s">
        <v>191</v>
      </c>
      <c r="E13" s="109"/>
      <c r="F13" s="108" t="s">
        <v>194</v>
      </c>
      <c r="G13" s="109"/>
      <c r="H13" s="95" t="s">
        <v>47</v>
      </c>
    </row>
    <row r="14" spans="1:8" ht="12.75">
      <c r="A14" s="93"/>
      <c r="B14" s="93"/>
      <c r="C14" s="93"/>
      <c r="D14" s="19" t="s">
        <v>192</v>
      </c>
      <c r="E14" s="20" t="s">
        <v>193</v>
      </c>
      <c r="F14" s="19" t="s">
        <v>196</v>
      </c>
      <c r="G14" s="20" t="s">
        <v>195</v>
      </c>
      <c r="H14" s="93"/>
    </row>
    <row r="15" spans="1:8" ht="12.75">
      <c r="A15" s="93"/>
      <c r="B15" s="93"/>
      <c r="C15" s="93"/>
      <c r="D15" s="101" t="s">
        <v>44</v>
      </c>
      <c r="E15" s="102"/>
      <c r="F15" s="101" t="s">
        <v>44</v>
      </c>
      <c r="G15" s="102"/>
      <c r="H15" s="93"/>
    </row>
    <row r="16" spans="1:8" ht="15.75">
      <c r="A16" s="93"/>
      <c r="B16" s="93"/>
      <c r="C16" s="17" t="s">
        <v>190</v>
      </c>
      <c r="D16" s="101" t="s">
        <v>40</v>
      </c>
      <c r="E16" s="102"/>
      <c r="F16" s="101" t="s">
        <v>40</v>
      </c>
      <c r="G16" s="102"/>
      <c r="H16" s="93"/>
    </row>
    <row r="17" spans="1:8" ht="16.5" thickBot="1">
      <c r="A17" s="93"/>
      <c r="B17" s="93"/>
      <c r="C17" s="18" t="s">
        <v>43</v>
      </c>
      <c r="D17" s="105" t="s">
        <v>142</v>
      </c>
      <c r="E17" s="106"/>
      <c r="F17" s="105" t="s">
        <v>142</v>
      </c>
      <c r="G17" s="106"/>
      <c r="H17" s="93"/>
    </row>
    <row r="18" spans="1:8" ht="15.75">
      <c r="A18" s="93"/>
      <c r="B18" s="93"/>
      <c r="C18" s="96" t="s">
        <v>48</v>
      </c>
      <c r="D18" s="101" t="s">
        <v>49</v>
      </c>
      <c r="E18" s="102"/>
      <c r="F18" s="101" t="s">
        <v>49</v>
      </c>
      <c r="G18" s="102"/>
      <c r="H18" s="93"/>
    </row>
    <row r="19" spans="1:8" ht="16.5" thickBot="1">
      <c r="A19" s="94"/>
      <c r="B19" s="94"/>
      <c r="C19" s="94"/>
      <c r="D19" s="105" t="s">
        <v>141</v>
      </c>
      <c r="E19" s="106"/>
      <c r="F19" s="105" t="s">
        <v>141</v>
      </c>
      <c r="G19" s="106"/>
      <c r="H19" s="94"/>
    </row>
    <row r="20" spans="1:8" ht="12.75">
      <c r="A20" s="92">
        <v>1</v>
      </c>
      <c r="B20" s="95"/>
      <c r="C20" s="22"/>
      <c r="D20" s="23"/>
      <c r="E20" s="21"/>
      <c r="F20" s="23"/>
      <c r="G20" s="21"/>
      <c r="H20" s="98"/>
    </row>
    <row r="21" spans="1:13" ht="13.5" thickBot="1">
      <c r="A21" s="93"/>
      <c r="B21" s="96"/>
      <c r="C21" s="45"/>
      <c r="D21" s="6"/>
      <c r="E21" s="8"/>
      <c r="F21" s="6"/>
      <c r="G21" s="8"/>
      <c r="H21" s="99"/>
      <c r="J21" s="78"/>
      <c r="K21" s="78"/>
      <c r="L21" s="78"/>
      <c r="M21" s="78"/>
    </row>
    <row r="22" spans="1:13" ht="12.75">
      <c r="A22" s="93"/>
      <c r="B22" s="103"/>
      <c r="C22" s="77"/>
      <c r="D22" s="44"/>
      <c r="E22" s="28"/>
      <c r="F22" s="27"/>
      <c r="G22" s="28"/>
      <c r="H22" s="99"/>
      <c r="J22" s="78"/>
      <c r="K22" s="78"/>
      <c r="L22" s="78"/>
      <c r="M22" s="78"/>
    </row>
    <row r="23" spans="1:13" ht="12.75">
      <c r="A23" s="93"/>
      <c r="B23" s="103"/>
      <c r="C23" s="93"/>
      <c r="D23" s="44"/>
      <c r="E23" s="28"/>
      <c r="F23" s="27"/>
      <c r="G23" s="28"/>
      <c r="H23" s="99"/>
      <c r="J23" s="78"/>
      <c r="K23" s="78"/>
      <c r="L23" s="78"/>
      <c r="M23" s="78"/>
    </row>
    <row r="24" spans="1:8" ht="12.75">
      <c r="A24" s="93"/>
      <c r="B24" s="103"/>
      <c r="C24" s="93"/>
      <c r="D24" s="75"/>
      <c r="E24" s="25"/>
      <c r="F24" s="24"/>
      <c r="G24" s="25"/>
      <c r="H24" s="99"/>
    </row>
    <row r="25" spans="1:8" ht="13.5" thickBot="1">
      <c r="A25" s="94"/>
      <c r="B25" s="104"/>
      <c r="C25" s="94"/>
      <c r="D25" s="76"/>
      <c r="E25" s="30"/>
      <c r="F25" s="29"/>
      <c r="G25" s="30"/>
      <c r="H25" s="100"/>
    </row>
    <row r="26" spans="1:8" ht="12.75">
      <c r="A26" s="92">
        <f>IF(B26&lt;&gt;"",A20+1,"")</f>
      </c>
      <c r="B26" s="95"/>
      <c r="C26" s="48"/>
      <c r="D26" s="23"/>
      <c r="E26" s="21"/>
      <c r="F26" s="23"/>
      <c r="G26" s="21"/>
      <c r="H26" s="98"/>
    </row>
    <row r="27" spans="1:13" ht="13.5" thickBot="1">
      <c r="A27" s="93"/>
      <c r="B27" s="96"/>
      <c r="C27" s="26"/>
      <c r="D27" s="6"/>
      <c r="E27" s="8"/>
      <c r="F27" s="6"/>
      <c r="G27" s="8"/>
      <c r="H27" s="99"/>
      <c r="J27" s="78"/>
      <c r="K27" s="78"/>
      <c r="L27" s="78"/>
      <c r="M27" s="78"/>
    </row>
    <row r="28" spans="1:13" ht="12.75">
      <c r="A28" s="93"/>
      <c r="B28" s="96"/>
      <c r="C28" s="33"/>
      <c r="D28" s="27"/>
      <c r="E28" s="28"/>
      <c r="F28" s="27"/>
      <c r="G28" s="28"/>
      <c r="H28" s="99"/>
      <c r="J28" s="78"/>
      <c r="K28" s="78"/>
      <c r="L28" s="78"/>
      <c r="M28" s="78"/>
    </row>
    <row r="29" spans="1:13" ht="12.75">
      <c r="A29" s="93"/>
      <c r="B29" s="96"/>
      <c r="C29" s="93"/>
      <c r="D29" s="27"/>
      <c r="E29" s="28"/>
      <c r="F29" s="27"/>
      <c r="G29" s="28"/>
      <c r="H29" s="99"/>
      <c r="J29" s="78"/>
      <c r="K29" s="78"/>
      <c r="L29" s="78"/>
      <c r="M29" s="78"/>
    </row>
    <row r="30" spans="1:8" ht="12.75">
      <c r="A30" s="93"/>
      <c r="B30" s="96"/>
      <c r="C30" s="93"/>
      <c r="D30" s="24"/>
      <c r="E30" s="25"/>
      <c r="F30" s="24"/>
      <c r="G30" s="25"/>
      <c r="H30" s="99"/>
    </row>
    <row r="31" spans="1:14" ht="13.5" thickBot="1">
      <c r="A31" s="94"/>
      <c r="B31" s="97"/>
      <c r="C31" s="94"/>
      <c r="D31" s="29"/>
      <c r="E31" s="30"/>
      <c r="F31" s="29"/>
      <c r="G31" s="30"/>
      <c r="H31" s="100"/>
      <c r="J31" s="78"/>
      <c r="K31" s="78"/>
      <c r="L31" s="78"/>
      <c r="M31" s="78"/>
      <c r="N31" s="78"/>
    </row>
    <row r="32" spans="1:8" ht="12.75">
      <c r="A32" s="92">
        <f>IF(B32&lt;&gt;"",A26+1,"")</f>
      </c>
      <c r="B32" s="95"/>
      <c r="C32" s="22"/>
      <c r="D32" s="23"/>
      <c r="E32" s="21"/>
      <c r="F32" s="23"/>
      <c r="G32" s="21"/>
      <c r="H32" s="98"/>
    </row>
    <row r="33" spans="1:13" ht="13.5" thickBot="1">
      <c r="A33" s="93"/>
      <c r="B33" s="96"/>
      <c r="C33" s="26"/>
      <c r="D33" s="6"/>
      <c r="E33" s="8"/>
      <c r="F33" s="6"/>
      <c r="G33" s="8"/>
      <c r="H33" s="99"/>
      <c r="J33" s="78"/>
      <c r="K33" s="78"/>
      <c r="L33" s="78"/>
      <c r="M33" s="78"/>
    </row>
    <row r="34" spans="1:13" ht="12.75">
      <c r="A34" s="93"/>
      <c r="B34" s="96"/>
      <c r="C34" s="33"/>
      <c r="D34" s="27"/>
      <c r="E34" s="28"/>
      <c r="F34" s="27"/>
      <c r="G34" s="28"/>
      <c r="H34" s="99"/>
      <c r="J34" s="78"/>
      <c r="K34" s="78"/>
      <c r="L34" s="78"/>
      <c r="M34" s="78"/>
    </row>
    <row r="35" spans="1:13" ht="12.75">
      <c r="A35" s="93"/>
      <c r="B35" s="96"/>
      <c r="C35" s="93"/>
      <c r="D35" s="27"/>
      <c r="E35" s="28"/>
      <c r="F35" s="27"/>
      <c r="G35" s="28"/>
      <c r="H35" s="99"/>
      <c r="J35" s="78"/>
      <c r="K35" s="78"/>
      <c r="L35" s="78"/>
      <c r="M35" s="78"/>
    </row>
    <row r="36" spans="1:8" ht="12.75">
      <c r="A36" s="93"/>
      <c r="B36" s="96"/>
      <c r="C36" s="93"/>
      <c r="D36" s="24"/>
      <c r="E36" s="25"/>
      <c r="F36" s="24"/>
      <c r="G36" s="25"/>
      <c r="H36" s="99"/>
    </row>
    <row r="37" spans="1:8" ht="13.5" thickBot="1">
      <c r="A37" s="94"/>
      <c r="B37" s="97"/>
      <c r="C37" s="94"/>
      <c r="D37" s="29"/>
      <c r="E37" s="30"/>
      <c r="F37" s="29"/>
      <c r="G37" s="30"/>
      <c r="H37" s="100"/>
    </row>
    <row r="38" spans="1:8" ht="12.75">
      <c r="A38" s="92">
        <f>IF(B38&lt;&gt;"",A32+1,"")</f>
      </c>
      <c r="B38" s="95"/>
      <c r="C38" s="22"/>
      <c r="D38" s="23"/>
      <c r="E38" s="21"/>
      <c r="F38" s="23"/>
      <c r="G38" s="21"/>
      <c r="H38" s="98"/>
    </row>
    <row r="39" spans="1:8" ht="13.5" thickBot="1">
      <c r="A39" s="93"/>
      <c r="B39" s="96"/>
      <c r="C39" s="26"/>
      <c r="D39" s="6"/>
      <c r="E39" s="8"/>
      <c r="F39" s="6"/>
      <c r="G39" s="8"/>
      <c r="H39" s="99"/>
    </row>
    <row r="40" spans="1:8" ht="12.75">
      <c r="A40" s="93"/>
      <c r="B40" s="96"/>
      <c r="C40" s="33"/>
      <c r="D40" s="27"/>
      <c r="E40" s="28"/>
      <c r="F40" s="27"/>
      <c r="G40" s="28"/>
      <c r="H40" s="99"/>
    </row>
    <row r="41" spans="1:8" ht="12.75">
      <c r="A41" s="93"/>
      <c r="B41" s="96"/>
      <c r="C41" s="93"/>
      <c r="D41" s="27"/>
      <c r="E41" s="28"/>
      <c r="F41" s="27"/>
      <c r="G41" s="28"/>
      <c r="H41" s="99"/>
    </row>
    <row r="42" spans="1:8" ht="12.75">
      <c r="A42" s="93"/>
      <c r="B42" s="96"/>
      <c r="C42" s="93"/>
      <c r="D42" s="24"/>
      <c r="E42" s="25"/>
      <c r="F42" s="24"/>
      <c r="G42" s="25"/>
      <c r="H42" s="99"/>
    </row>
    <row r="43" spans="1:8" ht="13.5" thickBot="1">
      <c r="A43" s="94"/>
      <c r="B43" s="97"/>
      <c r="C43" s="94"/>
      <c r="D43" s="29"/>
      <c r="E43" s="30"/>
      <c r="F43" s="29"/>
      <c r="G43" s="30"/>
      <c r="H43" s="100"/>
    </row>
    <row r="44" spans="1:8" ht="12.75">
      <c r="A44" s="92">
        <f>IF(B44&lt;&gt;"",A38+1,"")</f>
      </c>
      <c r="B44" s="95"/>
      <c r="C44" s="22"/>
      <c r="D44" s="23"/>
      <c r="E44" s="21"/>
      <c r="F44" s="23"/>
      <c r="G44" s="21"/>
      <c r="H44" s="98"/>
    </row>
    <row r="45" spans="1:8" ht="13.5" thickBot="1">
      <c r="A45" s="93"/>
      <c r="B45" s="96"/>
      <c r="C45" s="26"/>
      <c r="D45" s="6"/>
      <c r="E45" s="8"/>
      <c r="F45" s="6"/>
      <c r="G45" s="8"/>
      <c r="H45" s="99"/>
    </row>
    <row r="46" spans="1:8" ht="12.75">
      <c r="A46" s="93"/>
      <c r="B46" s="96"/>
      <c r="C46" s="33"/>
      <c r="D46" s="27"/>
      <c r="E46" s="28"/>
      <c r="F46" s="27"/>
      <c r="G46" s="28"/>
      <c r="H46" s="99"/>
    </row>
    <row r="47" spans="1:8" ht="12.75">
      <c r="A47" s="93"/>
      <c r="B47" s="96"/>
      <c r="C47" s="93"/>
      <c r="D47" s="27"/>
      <c r="E47" s="28"/>
      <c r="F47" s="27"/>
      <c r="G47" s="28"/>
      <c r="H47" s="99"/>
    </row>
    <row r="48" spans="1:8" ht="12.75">
      <c r="A48" s="93"/>
      <c r="B48" s="96"/>
      <c r="C48" s="93"/>
      <c r="D48" s="24"/>
      <c r="E48" s="25"/>
      <c r="F48" s="24"/>
      <c r="G48" s="25"/>
      <c r="H48" s="99"/>
    </row>
    <row r="49" spans="1:8" ht="13.5" thickBot="1">
      <c r="A49" s="94"/>
      <c r="B49" s="97"/>
      <c r="C49" s="94"/>
      <c r="D49" s="29"/>
      <c r="E49" s="30"/>
      <c r="F49" s="29"/>
      <c r="G49" s="30"/>
      <c r="H49" s="100"/>
    </row>
    <row r="50" spans="1:8" ht="12.75">
      <c r="A50" s="92">
        <f>IF(B50&lt;&gt;"",A44+1,"")</f>
      </c>
      <c r="B50" s="95"/>
      <c r="C50" s="22"/>
      <c r="D50" s="23"/>
      <c r="E50" s="21"/>
      <c r="F50" s="23"/>
      <c r="G50" s="21"/>
      <c r="H50" s="98"/>
    </row>
    <row r="51" spans="1:8" ht="13.5" thickBot="1">
      <c r="A51" s="93"/>
      <c r="B51" s="96"/>
      <c r="C51" s="26"/>
      <c r="D51" s="6"/>
      <c r="E51" s="8"/>
      <c r="F51" s="6"/>
      <c r="G51" s="8"/>
      <c r="H51" s="99"/>
    </row>
    <row r="52" spans="1:8" ht="12.75">
      <c r="A52" s="93"/>
      <c r="B52" s="96"/>
      <c r="C52" s="33"/>
      <c r="D52" s="27"/>
      <c r="E52" s="28"/>
      <c r="F52" s="27"/>
      <c r="G52" s="28"/>
      <c r="H52" s="99"/>
    </row>
    <row r="53" spans="1:8" ht="12.75">
      <c r="A53" s="93"/>
      <c r="B53" s="96"/>
      <c r="C53" s="93"/>
      <c r="D53" s="27"/>
      <c r="E53" s="28"/>
      <c r="F53" s="27"/>
      <c r="G53" s="28"/>
      <c r="H53" s="99"/>
    </row>
    <row r="54" spans="1:8" ht="12.75">
      <c r="A54" s="93"/>
      <c r="B54" s="96"/>
      <c r="C54" s="93"/>
      <c r="D54" s="24"/>
      <c r="E54" s="25"/>
      <c r="F54" s="24"/>
      <c r="G54" s="25"/>
      <c r="H54" s="99"/>
    </row>
    <row r="55" spans="1:8" ht="13.5" thickBot="1">
      <c r="A55" s="94"/>
      <c r="B55" s="97"/>
      <c r="C55" s="94"/>
      <c r="D55" s="29"/>
      <c r="E55" s="30"/>
      <c r="F55" s="29"/>
      <c r="G55" s="30"/>
      <c r="H55" s="100"/>
    </row>
    <row r="56" spans="1:8" ht="12.75">
      <c r="A56" s="92">
        <f>IF(B56&lt;&gt;"",A50+1,"")</f>
      </c>
      <c r="B56" s="95"/>
      <c r="C56" s="22"/>
      <c r="D56" s="23"/>
      <c r="E56" s="21"/>
      <c r="F56" s="23"/>
      <c r="G56" s="21"/>
      <c r="H56" s="98"/>
    </row>
    <row r="57" spans="1:8" ht="13.5" thickBot="1">
      <c r="A57" s="93"/>
      <c r="B57" s="96"/>
      <c r="C57" s="26"/>
      <c r="D57" s="6"/>
      <c r="E57" s="8"/>
      <c r="F57" s="6"/>
      <c r="G57" s="8"/>
      <c r="H57" s="99"/>
    </row>
    <row r="58" spans="1:8" ht="12.75">
      <c r="A58" s="93"/>
      <c r="B58" s="96"/>
      <c r="C58" s="33"/>
      <c r="D58" s="27"/>
      <c r="E58" s="28"/>
      <c r="F58" s="27"/>
      <c r="G58" s="28"/>
      <c r="H58" s="99"/>
    </row>
    <row r="59" spans="1:8" ht="12.75">
      <c r="A59" s="93"/>
      <c r="B59" s="96"/>
      <c r="C59" s="93"/>
      <c r="D59" s="27"/>
      <c r="E59" s="28"/>
      <c r="F59" s="27"/>
      <c r="G59" s="28"/>
      <c r="H59" s="99"/>
    </row>
    <row r="60" spans="1:8" ht="12.75">
      <c r="A60" s="93"/>
      <c r="B60" s="96"/>
      <c r="C60" s="93"/>
      <c r="D60" s="24"/>
      <c r="E60" s="25"/>
      <c r="F60" s="24"/>
      <c r="G60" s="25"/>
      <c r="H60" s="99"/>
    </row>
    <row r="61" spans="1:8" ht="13.5" thickBot="1">
      <c r="A61" s="94"/>
      <c r="B61" s="97"/>
      <c r="C61" s="94"/>
      <c r="D61" s="29"/>
      <c r="E61" s="30"/>
      <c r="F61" s="29"/>
      <c r="G61" s="30"/>
      <c r="H61" s="100"/>
    </row>
    <row r="62" spans="1:8" ht="12.75">
      <c r="A62" s="92">
        <f>IF(B62&lt;&gt;"",A56+1,"")</f>
      </c>
      <c r="B62" s="95"/>
      <c r="C62" s="22"/>
      <c r="D62" s="23"/>
      <c r="E62" s="21"/>
      <c r="F62" s="23"/>
      <c r="G62" s="21"/>
      <c r="H62" s="98"/>
    </row>
    <row r="63" spans="1:8" ht="13.5" thickBot="1">
      <c r="A63" s="93"/>
      <c r="B63" s="96"/>
      <c r="C63" s="26"/>
      <c r="D63" s="6"/>
      <c r="E63" s="8"/>
      <c r="F63" s="6"/>
      <c r="G63" s="8"/>
      <c r="H63" s="99"/>
    </row>
    <row r="64" spans="1:8" ht="12.75">
      <c r="A64" s="93"/>
      <c r="B64" s="96"/>
      <c r="C64" s="33"/>
      <c r="D64" s="27"/>
      <c r="E64" s="28"/>
      <c r="F64" s="27"/>
      <c r="G64" s="28"/>
      <c r="H64" s="99"/>
    </row>
    <row r="65" spans="1:8" ht="12.75">
      <c r="A65" s="93"/>
      <c r="B65" s="96"/>
      <c r="C65" s="93"/>
      <c r="D65" s="27"/>
      <c r="E65" s="28"/>
      <c r="F65" s="27"/>
      <c r="G65" s="28"/>
      <c r="H65" s="99"/>
    </row>
    <row r="66" spans="1:8" ht="12.75">
      <c r="A66" s="93"/>
      <c r="B66" s="96"/>
      <c r="C66" s="93"/>
      <c r="D66" s="24"/>
      <c r="E66" s="25"/>
      <c r="F66" s="24"/>
      <c r="G66" s="25"/>
      <c r="H66" s="99"/>
    </row>
    <row r="67" spans="1:8" ht="13.5" thickBot="1">
      <c r="A67" s="94"/>
      <c r="B67" s="97"/>
      <c r="C67" s="94"/>
      <c r="D67" s="29"/>
      <c r="E67" s="30"/>
      <c r="F67" s="29"/>
      <c r="G67" s="30"/>
      <c r="H67" s="100"/>
    </row>
    <row r="68" spans="1:8" ht="12.75">
      <c r="A68" s="92">
        <f>IF(B68&lt;&gt;"",A62+1,"")</f>
      </c>
      <c r="B68" s="95"/>
      <c r="C68" s="22"/>
      <c r="D68" s="23"/>
      <c r="E68" s="21"/>
      <c r="F68" s="23"/>
      <c r="G68" s="21"/>
      <c r="H68" s="98"/>
    </row>
    <row r="69" spans="1:8" ht="13.5" thickBot="1">
      <c r="A69" s="93"/>
      <c r="B69" s="96"/>
      <c r="C69" s="26"/>
      <c r="D69" s="6"/>
      <c r="E69" s="8"/>
      <c r="F69" s="6"/>
      <c r="G69" s="8"/>
      <c r="H69" s="99"/>
    </row>
    <row r="70" spans="1:8" ht="12.75">
      <c r="A70" s="93"/>
      <c r="B70" s="96"/>
      <c r="C70" s="33"/>
      <c r="D70" s="27"/>
      <c r="E70" s="28"/>
      <c r="F70" s="27"/>
      <c r="G70" s="28"/>
      <c r="H70" s="99"/>
    </row>
    <row r="71" spans="1:8" ht="12.75">
      <c r="A71" s="93"/>
      <c r="B71" s="96"/>
      <c r="C71" s="93"/>
      <c r="D71" s="27"/>
      <c r="E71" s="28"/>
      <c r="F71" s="27"/>
      <c r="G71" s="28"/>
      <c r="H71" s="99"/>
    </row>
    <row r="72" spans="1:8" ht="12.75">
      <c r="A72" s="93"/>
      <c r="B72" s="96"/>
      <c r="C72" s="93"/>
      <c r="D72" s="24"/>
      <c r="E72" s="25"/>
      <c r="F72" s="24"/>
      <c r="G72" s="25"/>
      <c r="H72" s="99"/>
    </row>
    <row r="73" spans="1:8" ht="13.5" thickBot="1">
      <c r="A73" s="94"/>
      <c r="B73" s="97"/>
      <c r="C73" s="94"/>
      <c r="D73" s="29"/>
      <c r="E73" s="30"/>
      <c r="F73" s="29"/>
      <c r="G73" s="30"/>
      <c r="H73" s="100"/>
    </row>
    <row r="74" spans="1:8" ht="12.75">
      <c r="A74" s="92">
        <f>IF(B74&lt;&gt;"",A68+1,"")</f>
      </c>
      <c r="B74" s="95"/>
      <c r="C74" s="22"/>
      <c r="D74" s="23"/>
      <c r="E74" s="21"/>
      <c r="F74" s="23"/>
      <c r="G74" s="21"/>
      <c r="H74" s="98"/>
    </row>
    <row r="75" spans="1:8" ht="13.5" thickBot="1">
      <c r="A75" s="93"/>
      <c r="B75" s="96"/>
      <c r="C75" s="26"/>
      <c r="D75" s="6"/>
      <c r="E75" s="8"/>
      <c r="F75" s="6"/>
      <c r="G75" s="8"/>
      <c r="H75" s="99"/>
    </row>
    <row r="76" spans="1:8" ht="12.75">
      <c r="A76" s="93"/>
      <c r="B76" s="96"/>
      <c r="C76" s="33"/>
      <c r="D76" s="27"/>
      <c r="E76" s="28"/>
      <c r="F76" s="27"/>
      <c r="G76" s="28"/>
      <c r="H76" s="99"/>
    </row>
    <row r="77" spans="1:8" ht="12.75">
      <c r="A77" s="93"/>
      <c r="B77" s="96"/>
      <c r="C77" s="93"/>
      <c r="D77" s="27"/>
      <c r="E77" s="28"/>
      <c r="F77" s="27"/>
      <c r="G77" s="28"/>
      <c r="H77" s="99"/>
    </row>
    <row r="78" spans="1:8" ht="12.75">
      <c r="A78" s="93"/>
      <c r="B78" s="96"/>
      <c r="C78" s="93"/>
      <c r="D78" s="24"/>
      <c r="E78" s="25"/>
      <c r="F78" s="24"/>
      <c r="G78" s="25"/>
      <c r="H78" s="99"/>
    </row>
    <row r="79" spans="1:8" ht="13.5" thickBot="1">
      <c r="A79" s="94"/>
      <c r="B79" s="97"/>
      <c r="C79" s="94"/>
      <c r="D79" s="29"/>
      <c r="E79" s="30"/>
      <c r="F79" s="29"/>
      <c r="G79" s="30"/>
      <c r="H79" s="100"/>
    </row>
    <row r="80" spans="1:8" ht="12.75">
      <c r="A80" s="92">
        <f>IF(B80&lt;&gt;"",A74+1,"")</f>
      </c>
      <c r="B80" s="95"/>
      <c r="C80" s="22"/>
      <c r="D80" s="23"/>
      <c r="E80" s="21"/>
      <c r="F80" s="23"/>
      <c r="G80" s="21"/>
      <c r="H80" s="98"/>
    </row>
    <row r="81" spans="1:8" ht="13.5" thickBot="1">
      <c r="A81" s="93"/>
      <c r="B81" s="96"/>
      <c r="C81" s="26"/>
      <c r="D81" s="6"/>
      <c r="E81" s="8"/>
      <c r="F81" s="6"/>
      <c r="G81" s="8"/>
      <c r="H81" s="99"/>
    </row>
    <row r="82" spans="1:8" ht="12.75">
      <c r="A82" s="93"/>
      <c r="B82" s="96"/>
      <c r="C82" s="33"/>
      <c r="D82" s="27"/>
      <c r="E82" s="28"/>
      <c r="F82" s="27"/>
      <c r="G82" s="28"/>
      <c r="H82" s="99"/>
    </row>
    <row r="83" spans="1:8" ht="12.75">
      <c r="A83" s="93"/>
      <c r="B83" s="96"/>
      <c r="C83" s="93"/>
      <c r="D83" s="27"/>
      <c r="E83" s="28"/>
      <c r="F83" s="27"/>
      <c r="G83" s="28"/>
      <c r="H83" s="99"/>
    </row>
    <row r="84" spans="1:8" ht="12.75">
      <c r="A84" s="93"/>
      <c r="B84" s="96"/>
      <c r="C84" s="93"/>
      <c r="D84" s="24"/>
      <c r="E84" s="25"/>
      <c r="F84" s="24"/>
      <c r="G84" s="25"/>
      <c r="H84" s="99"/>
    </row>
    <row r="85" spans="1:8" ht="13.5" thickBot="1">
      <c r="A85" s="94"/>
      <c r="B85" s="97"/>
      <c r="C85" s="94"/>
      <c r="D85" s="29"/>
      <c r="E85" s="30"/>
      <c r="F85" s="29"/>
      <c r="G85" s="30"/>
      <c r="H85" s="100"/>
    </row>
    <row r="86" spans="1:8" ht="12.75">
      <c r="A86" s="92">
        <f>IF(B86&lt;&gt;"",A80+1,"")</f>
      </c>
      <c r="B86" s="95"/>
      <c r="C86" s="22"/>
      <c r="D86" s="23"/>
      <c r="E86" s="21"/>
      <c r="F86" s="23"/>
      <c r="G86" s="21"/>
      <c r="H86" s="98"/>
    </row>
    <row r="87" spans="1:8" ht="13.5" thickBot="1">
      <c r="A87" s="93"/>
      <c r="B87" s="96"/>
      <c r="C87" s="26"/>
      <c r="D87" s="6"/>
      <c r="E87" s="8"/>
      <c r="F87" s="6"/>
      <c r="G87" s="8"/>
      <c r="H87" s="99"/>
    </row>
    <row r="88" spans="1:8" ht="12.75">
      <c r="A88" s="93"/>
      <c r="B88" s="96"/>
      <c r="C88" s="33"/>
      <c r="D88" s="27"/>
      <c r="E88" s="28"/>
      <c r="F88" s="27"/>
      <c r="G88" s="28"/>
      <c r="H88" s="99"/>
    </row>
    <row r="89" spans="1:8" ht="12.75">
      <c r="A89" s="93"/>
      <c r="B89" s="96"/>
      <c r="C89" s="93"/>
      <c r="D89" s="27"/>
      <c r="E89" s="28"/>
      <c r="F89" s="27"/>
      <c r="G89" s="28"/>
      <c r="H89" s="99"/>
    </row>
    <row r="90" spans="1:8" ht="12.75">
      <c r="A90" s="93"/>
      <c r="B90" s="96"/>
      <c r="C90" s="93"/>
      <c r="D90" s="24"/>
      <c r="E90" s="25"/>
      <c r="F90" s="24"/>
      <c r="G90" s="25"/>
      <c r="H90" s="99"/>
    </row>
    <row r="91" spans="1:8" ht="13.5" thickBot="1">
      <c r="A91" s="94"/>
      <c r="B91" s="97"/>
      <c r="C91" s="94"/>
      <c r="D91" s="29"/>
      <c r="E91" s="30"/>
      <c r="F91" s="29"/>
      <c r="G91" s="30"/>
      <c r="H91" s="100"/>
    </row>
    <row r="92" spans="1:8" ht="12.75">
      <c r="A92" s="92">
        <f>IF(B92&lt;&gt;"",A86+1,"")</f>
      </c>
      <c r="B92" s="95"/>
      <c r="C92" s="22"/>
      <c r="D92" s="23"/>
      <c r="E92" s="21"/>
      <c r="F92" s="23"/>
      <c r="G92" s="21"/>
      <c r="H92" s="98"/>
    </row>
    <row r="93" spans="1:8" ht="13.5" thickBot="1">
      <c r="A93" s="93"/>
      <c r="B93" s="96"/>
      <c r="C93" s="26"/>
      <c r="D93" s="6"/>
      <c r="E93" s="8"/>
      <c r="F93" s="6"/>
      <c r="G93" s="8"/>
      <c r="H93" s="99"/>
    </row>
    <row r="94" spans="1:8" ht="12.75">
      <c r="A94" s="93"/>
      <c r="B94" s="96"/>
      <c r="C94" s="33"/>
      <c r="D94" s="27"/>
      <c r="E94" s="28"/>
      <c r="F94" s="27"/>
      <c r="G94" s="28"/>
      <c r="H94" s="99"/>
    </row>
    <row r="95" spans="1:8" ht="12.75">
      <c r="A95" s="93"/>
      <c r="B95" s="96"/>
      <c r="C95" s="93"/>
      <c r="D95" s="27"/>
      <c r="E95" s="28"/>
      <c r="F95" s="27"/>
      <c r="G95" s="28"/>
      <c r="H95" s="99"/>
    </row>
    <row r="96" spans="1:8" ht="12.75">
      <c r="A96" s="93"/>
      <c r="B96" s="96"/>
      <c r="C96" s="93"/>
      <c r="D96" s="24"/>
      <c r="E96" s="25"/>
      <c r="F96" s="24"/>
      <c r="G96" s="25"/>
      <c r="H96" s="99"/>
    </row>
    <row r="97" spans="1:8" ht="13.5" thickBot="1">
      <c r="A97" s="94"/>
      <c r="B97" s="97"/>
      <c r="C97" s="94"/>
      <c r="D97" s="29"/>
      <c r="E97" s="30"/>
      <c r="F97" s="29"/>
      <c r="G97" s="30"/>
      <c r="H97" s="100"/>
    </row>
    <row r="98" spans="1:8" ht="12.75">
      <c r="A98" s="92">
        <f>IF(B98&lt;&gt;"",A92+1,"")</f>
      </c>
      <c r="B98" s="95"/>
      <c r="C98" s="22"/>
      <c r="D98" s="23"/>
      <c r="E98" s="21"/>
      <c r="F98" s="23"/>
      <c r="G98" s="21"/>
      <c r="H98" s="98"/>
    </row>
    <row r="99" spans="1:8" ht="13.5" thickBot="1">
      <c r="A99" s="93"/>
      <c r="B99" s="96"/>
      <c r="C99" s="26"/>
      <c r="D99" s="6"/>
      <c r="E99" s="8"/>
      <c r="F99" s="6"/>
      <c r="G99" s="8"/>
      <c r="H99" s="99"/>
    </row>
    <row r="100" spans="1:8" ht="12.75">
      <c r="A100" s="93"/>
      <c r="B100" s="96"/>
      <c r="C100" s="33"/>
      <c r="D100" s="27"/>
      <c r="E100" s="28"/>
      <c r="F100" s="27"/>
      <c r="G100" s="28"/>
      <c r="H100" s="99"/>
    </row>
    <row r="101" spans="1:8" ht="12.75">
      <c r="A101" s="93"/>
      <c r="B101" s="96"/>
      <c r="C101" s="93"/>
      <c r="D101" s="27"/>
      <c r="E101" s="28"/>
      <c r="F101" s="27"/>
      <c r="G101" s="28"/>
      <c r="H101" s="99"/>
    </row>
    <row r="102" spans="1:8" ht="12.75">
      <c r="A102" s="93"/>
      <c r="B102" s="96"/>
      <c r="C102" s="93"/>
      <c r="D102" s="24"/>
      <c r="E102" s="25"/>
      <c r="F102" s="24"/>
      <c r="G102" s="25"/>
      <c r="H102" s="99"/>
    </row>
    <row r="103" spans="1:8" ht="13.5" thickBot="1">
      <c r="A103" s="94"/>
      <c r="B103" s="97"/>
      <c r="C103" s="94"/>
      <c r="D103" s="29"/>
      <c r="E103" s="30"/>
      <c r="F103" s="29"/>
      <c r="G103" s="30"/>
      <c r="H103" s="100"/>
    </row>
    <row r="104" spans="1:8" ht="12.75">
      <c r="A104" s="92">
        <f>IF(B104&lt;&gt;"",A98+1,"")</f>
      </c>
      <c r="B104" s="95"/>
      <c r="C104" s="22"/>
      <c r="D104" s="23"/>
      <c r="E104" s="21"/>
      <c r="F104" s="23"/>
      <c r="G104" s="21"/>
      <c r="H104" s="98"/>
    </row>
    <row r="105" spans="1:8" ht="13.5" thickBot="1">
      <c r="A105" s="93"/>
      <c r="B105" s="96"/>
      <c r="C105" s="26"/>
      <c r="D105" s="6"/>
      <c r="E105" s="8"/>
      <c r="F105" s="6"/>
      <c r="G105" s="8"/>
      <c r="H105" s="99"/>
    </row>
    <row r="106" spans="1:8" ht="12.75">
      <c r="A106" s="93"/>
      <c r="B106" s="96"/>
      <c r="C106" s="33"/>
      <c r="D106" s="27"/>
      <c r="E106" s="28"/>
      <c r="F106" s="27"/>
      <c r="G106" s="28"/>
      <c r="H106" s="99"/>
    </row>
    <row r="107" spans="1:8" ht="12.75">
      <c r="A107" s="93"/>
      <c r="B107" s="96"/>
      <c r="C107" s="93"/>
      <c r="D107" s="27"/>
      <c r="E107" s="28"/>
      <c r="F107" s="27"/>
      <c r="G107" s="28"/>
      <c r="H107" s="99"/>
    </row>
    <row r="108" spans="1:8" ht="12.75">
      <c r="A108" s="93"/>
      <c r="B108" s="96"/>
      <c r="C108" s="93"/>
      <c r="D108" s="24"/>
      <c r="E108" s="25"/>
      <c r="F108" s="24"/>
      <c r="G108" s="25"/>
      <c r="H108" s="99"/>
    </row>
    <row r="109" spans="1:8" ht="13.5" thickBot="1">
      <c r="A109" s="94"/>
      <c r="B109" s="97"/>
      <c r="C109" s="94"/>
      <c r="D109" s="29"/>
      <c r="E109" s="30"/>
      <c r="F109" s="29"/>
      <c r="G109" s="30"/>
      <c r="H109" s="100"/>
    </row>
    <row r="110" spans="1:8" ht="12.75">
      <c r="A110" s="92">
        <f>IF(B110&lt;&gt;"",A104+1,"")</f>
      </c>
      <c r="B110" s="95"/>
      <c r="C110" s="22"/>
      <c r="D110" s="23"/>
      <c r="E110" s="21"/>
      <c r="F110" s="23"/>
      <c r="G110" s="21"/>
      <c r="H110" s="98"/>
    </row>
    <row r="111" spans="1:8" ht="13.5" thickBot="1">
      <c r="A111" s="93"/>
      <c r="B111" s="96"/>
      <c r="C111" s="26"/>
      <c r="D111" s="6"/>
      <c r="E111" s="8"/>
      <c r="F111" s="6"/>
      <c r="G111" s="8"/>
      <c r="H111" s="99"/>
    </row>
    <row r="112" spans="1:8" ht="12.75">
      <c r="A112" s="93"/>
      <c r="B112" s="96"/>
      <c r="C112" s="33"/>
      <c r="D112" s="27"/>
      <c r="E112" s="28"/>
      <c r="F112" s="27"/>
      <c r="G112" s="28"/>
      <c r="H112" s="99"/>
    </row>
    <row r="113" spans="1:8" ht="12.75">
      <c r="A113" s="93"/>
      <c r="B113" s="96"/>
      <c r="C113" s="93"/>
      <c r="D113" s="27"/>
      <c r="E113" s="28"/>
      <c r="F113" s="27"/>
      <c r="G113" s="28"/>
      <c r="H113" s="99"/>
    </row>
    <row r="114" spans="1:8" ht="12.75">
      <c r="A114" s="93"/>
      <c r="B114" s="96"/>
      <c r="C114" s="93"/>
      <c r="D114" s="24"/>
      <c r="E114" s="25"/>
      <c r="F114" s="24"/>
      <c r="G114" s="25"/>
      <c r="H114" s="99"/>
    </row>
    <row r="115" spans="1:8" ht="13.5" thickBot="1">
      <c r="A115" s="94"/>
      <c r="B115" s="97"/>
      <c r="C115" s="94"/>
      <c r="D115" s="29"/>
      <c r="E115" s="30"/>
      <c r="F115" s="29"/>
      <c r="G115" s="30"/>
      <c r="H115" s="100"/>
    </row>
    <row r="116" spans="1:8" ht="12.75">
      <c r="A116" s="92">
        <f>IF(B116&lt;&gt;"",A110+1,"")</f>
      </c>
      <c r="B116" s="95"/>
      <c r="C116" s="22"/>
      <c r="D116" s="23"/>
      <c r="E116" s="21"/>
      <c r="F116" s="23"/>
      <c r="G116" s="21"/>
      <c r="H116" s="98"/>
    </row>
    <row r="117" spans="1:8" ht="13.5" thickBot="1">
      <c r="A117" s="93"/>
      <c r="B117" s="96"/>
      <c r="C117" s="26"/>
      <c r="D117" s="6"/>
      <c r="E117" s="8"/>
      <c r="F117" s="6"/>
      <c r="G117" s="8"/>
      <c r="H117" s="99"/>
    </row>
    <row r="118" spans="1:8" ht="12.75">
      <c r="A118" s="93"/>
      <c r="B118" s="96"/>
      <c r="C118" s="33"/>
      <c r="D118" s="27"/>
      <c r="E118" s="28"/>
      <c r="F118" s="27"/>
      <c r="G118" s="28"/>
      <c r="H118" s="99"/>
    </row>
    <row r="119" spans="1:8" ht="12.75">
      <c r="A119" s="93"/>
      <c r="B119" s="96"/>
      <c r="C119" s="93"/>
      <c r="D119" s="27"/>
      <c r="E119" s="28"/>
      <c r="F119" s="27"/>
      <c r="G119" s="28"/>
      <c r="H119" s="99"/>
    </row>
    <row r="120" spans="1:8" ht="12.75">
      <c r="A120" s="93"/>
      <c r="B120" s="96"/>
      <c r="C120" s="93"/>
      <c r="D120" s="24"/>
      <c r="E120" s="25"/>
      <c r="F120" s="24"/>
      <c r="G120" s="25"/>
      <c r="H120" s="99"/>
    </row>
    <row r="121" spans="1:8" ht="13.5" thickBot="1">
      <c r="A121" s="94"/>
      <c r="B121" s="97"/>
      <c r="C121" s="94"/>
      <c r="D121" s="29"/>
      <c r="E121" s="30"/>
      <c r="F121" s="29"/>
      <c r="G121" s="30"/>
      <c r="H121" s="100"/>
    </row>
    <row r="122" spans="1:8" ht="12.75">
      <c r="A122" s="92">
        <f>IF(B122&lt;&gt;"",A116+1,"")</f>
      </c>
      <c r="B122" s="95"/>
      <c r="C122" s="22"/>
      <c r="D122" s="23"/>
      <c r="E122" s="21"/>
      <c r="F122" s="23"/>
      <c r="G122" s="21"/>
      <c r="H122" s="98"/>
    </row>
    <row r="123" spans="1:8" ht="13.5" thickBot="1">
      <c r="A123" s="93"/>
      <c r="B123" s="96"/>
      <c r="C123" s="26"/>
      <c r="D123" s="6"/>
      <c r="E123" s="8"/>
      <c r="F123" s="6"/>
      <c r="G123" s="8"/>
      <c r="H123" s="99"/>
    </row>
    <row r="124" spans="1:8" ht="12.75">
      <c r="A124" s="93"/>
      <c r="B124" s="96"/>
      <c r="C124" s="33"/>
      <c r="D124" s="27"/>
      <c r="E124" s="28"/>
      <c r="F124" s="27"/>
      <c r="G124" s="28"/>
      <c r="H124" s="99"/>
    </row>
    <row r="125" spans="1:8" ht="12.75">
      <c r="A125" s="93"/>
      <c r="B125" s="96"/>
      <c r="C125" s="93"/>
      <c r="D125" s="27"/>
      <c r="E125" s="28"/>
      <c r="F125" s="27"/>
      <c r="G125" s="28"/>
      <c r="H125" s="99"/>
    </row>
    <row r="126" spans="1:8" ht="12.75">
      <c r="A126" s="93"/>
      <c r="B126" s="96"/>
      <c r="C126" s="93"/>
      <c r="D126" s="24"/>
      <c r="E126" s="25"/>
      <c r="F126" s="24"/>
      <c r="G126" s="25"/>
      <c r="H126" s="99"/>
    </row>
    <row r="127" spans="1:8" ht="13.5" thickBot="1">
      <c r="A127" s="94"/>
      <c r="B127" s="97"/>
      <c r="C127" s="94"/>
      <c r="D127" s="29"/>
      <c r="E127" s="30"/>
      <c r="F127" s="29"/>
      <c r="G127" s="30"/>
      <c r="H127" s="100"/>
    </row>
    <row r="128" spans="1:8" ht="12.75">
      <c r="A128" s="92">
        <f>IF(B128&lt;&gt;"",A122+1,"")</f>
      </c>
      <c r="B128" s="95"/>
      <c r="C128" s="22"/>
      <c r="D128" s="23"/>
      <c r="E128" s="21"/>
      <c r="F128" s="23"/>
      <c r="G128" s="21"/>
      <c r="H128" s="98"/>
    </row>
    <row r="129" spans="1:8" ht="13.5" thickBot="1">
      <c r="A129" s="93"/>
      <c r="B129" s="96"/>
      <c r="C129" s="26"/>
      <c r="D129" s="6"/>
      <c r="E129" s="8"/>
      <c r="F129" s="6"/>
      <c r="G129" s="8"/>
      <c r="H129" s="99"/>
    </row>
    <row r="130" spans="1:8" ht="12.75">
      <c r="A130" s="93"/>
      <c r="B130" s="96"/>
      <c r="C130" s="33"/>
      <c r="D130" s="27"/>
      <c r="E130" s="28"/>
      <c r="F130" s="27"/>
      <c r="G130" s="28"/>
      <c r="H130" s="99"/>
    </row>
    <row r="131" spans="1:8" ht="12.75">
      <c r="A131" s="93"/>
      <c r="B131" s="96"/>
      <c r="C131" s="93"/>
      <c r="D131" s="27"/>
      <c r="E131" s="28"/>
      <c r="F131" s="27"/>
      <c r="G131" s="28"/>
      <c r="H131" s="99"/>
    </row>
    <row r="132" spans="1:8" ht="12.75">
      <c r="A132" s="93"/>
      <c r="B132" s="96"/>
      <c r="C132" s="93"/>
      <c r="D132" s="24"/>
      <c r="E132" s="25"/>
      <c r="F132" s="24"/>
      <c r="G132" s="25"/>
      <c r="H132" s="99"/>
    </row>
    <row r="133" spans="1:8" ht="13.5" thickBot="1">
      <c r="A133" s="94"/>
      <c r="B133" s="97"/>
      <c r="C133" s="94"/>
      <c r="D133" s="29"/>
      <c r="E133" s="30"/>
      <c r="F133" s="29"/>
      <c r="G133" s="30"/>
      <c r="H133" s="100"/>
    </row>
    <row r="134" spans="1:8" ht="12.75">
      <c r="A134" s="92">
        <f>IF(B134&lt;&gt;"",A128+1,"")</f>
      </c>
      <c r="B134" s="95"/>
      <c r="C134" s="22"/>
      <c r="D134" s="23"/>
      <c r="E134" s="21"/>
      <c r="F134" s="23"/>
      <c r="G134" s="21"/>
      <c r="H134" s="98"/>
    </row>
    <row r="135" spans="1:8" ht="13.5" thickBot="1">
      <c r="A135" s="93"/>
      <c r="B135" s="96"/>
      <c r="C135" s="26"/>
      <c r="D135" s="6"/>
      <c r="E135" s="8"/>
      <c r="F135" s="6"/>
      <c r="G135" s="8"/>
      <c r="H135" s="99"/>
    </row>
    <row r="136" spans="1:8" ht="12.75">
      <c r="A136" s="93"/>
      <c r="B136" s="96"/>
      <c r="C136" s="33"/>
      <c r="D136" s="27"/>
      <c r="E136" s="28"/>
      <c r="F136" s="27"/>
      <c r="G136" s="28"/>
      <c r="H136" s="99"/>
    </row>
    <row r="137" spans="1:8" ht="12.75">
      <c r="A137" s="93"/>
      <c r="B137" s="96"/>
      <c r="C137" s="93"/>
      <c r="D137" s="27"/>
      <c r="E137" s="28"/>
      <c r="F137" s="27"/>
      <c r="G137" s="28"/>
      <c r="H137" s="99"/>
    </row>
    <row r="138" spans="1:8" ht="12.75">
      <c r="A138" s="93"/>
      <c r="B138" s="96"/>
      <c r="C138" s="93"/>
      <c r="D138" s="24"/>
      <c r="E138" s="25"/>
      <c r="F138" s="24"/>
      <c r="G138" s="25"/>
      <c r="H138" s="99"/>
    </row>
    <row r="139" spans="1:8" ht="13.5" thickBot="1">
      <c r="A139" s="94"/>
      <c r="B139" s="97"/>
      <c r="C139" s="94"/>
      <c r="D139" s="29"/>
      <c r="E139" s="30"/>
      <c r="F139" s="29"/>
      <c r="G139" s="30"/>
      <c r="H139" s="100"/>
    </row>
    <row r="140" spans="1:8" ht="12.75">
      <c r="A140" s="92">
        <f>IF(B140&lt;&gt;"",A134+1,"")</f>
      </c>
      <c r="B140" s="95"/>
      <c r="C140" s="22"/>
      <c r="D140" s="23"/>
      <c r="E140" s="21"/>
      <c r="F140" s="23"/>
      <c r="G140" s="21"/>
      <c r="H140" s="98"/>
    </row>
    <row r="141" spans="1:8" ht="13.5" thickBot="1">
      <c r="A141" s="93"/>
      <c r="B141" s="96"/>
      <c r="C141" s="26"/>
      <c r="D141" s="6"/>
      <c r="E141" s="8"/>
      <c r="F141" s="6"/>
      <c r="G141" s="8"/>
      <c r="H141" s="99"/>
    </row>
    <row r="142" spans="1:8" ht="12.75">
      <c r="A142" s="93"/>
      <c r="B142" s="96"/>
      <c r="C142" s="33"/>
      <c r="D142" s="27"/>
      <c r="E142" s="28"/>
      <c r="F142" s="27"/>
      <c r="G142" s="28"/>
      <c r="H142" s="99"/>
    </row>
    <row r="143" spans="1:8" ht="12.75">
      <c r="A143" s="93"/>
      <c r="B143" s="96"/>
      <c r="C143" s="93"/>
      <c r="D143" s="27"/>
      <c r="E143" s="28"/>
      <c r="F143" s="27"/>
      <c r="G143" s="28"/>
      <c r="H143" s="99"/>
    </row>
    <row r="144" spans="1:8" ht="12.75">
      <c r="A144" s="93"/>
      <c r="B144" s="96"/>
      <c r="C144" s="93"/>
      <c r="D144" s="24"/>
      <c r="E144" s="25"/>
      <c r="F144" s="24"/>
      <c r="G144" s="25"/>
      <c r="H144" s="99"/>
    </row>
    <row r="145" spans="1:8" ht="13.5" thickBot="1">
      <c r="A145" s="94"/>
      <c r="B145" s="97"/>
      <c r="C145" s="94"/>
      <c r="D145" s="29"/>
      <c r="E145" s="30"/>
      <c r="F145" s="29"/>
      <c r="G145" s="30"/>
      <c r="H145" s="100"/>
    </row>
    <row r="146" spans="1:8" ht="12.75">
      <c r="A146" s="92">
        <f>IF(B146&lt;&gt;"",A140+1,"")</f>
      </c>
      <c r="B146" s="95"/>
      <c r="C146" s="22"/>
      <c r="D146" s="23"/>
      <c r="E146" s="21"/>
      <c r="F146" s="23"/>
      <c r="G146" s="21"/>
      <c r="H146" s="98"/>
    </row>
    <row r="147" spans="1:8" ht="13.5" thickBot="1">
      <c r="A147" s="93"/>
      <c r="B147" s="96"/>
      <c r="C147" s="26"/>
      <c r="D147" s="6"/>
      <c r="E147" s="8"/>
      <c r="F147" s="6"/>
      <c r="G147" s="8"/>
      <c r="H147" s="99"/>
    </row>
    <row r="148" spans="1:8" ht="12.75">
      <c r="A148" s="93"/>
      <c r="B148" s="96"/>
      <c r="C148" s="33"/>
      <c r="D148" s="27"/>
      <c r="E148" s="28"/>
      <c r="F148" s="27"/>
      <c r="G148" s="28"/>
      <c r="H148" s="99"/>
    </row>
    <row r="149" spans="1:8" ht="12.75">
      <c r="A149" s="93"/>
      <c r="B149" s="96"/>
      <c r="C149" s="93"/>
      <c r="D149" s="27"/>
      <c r="E149" s="28"/>
      <c r="F149" s="27"/>
      <c r="G149" s="28"/>
      <c r="H149" s="99"/>
    </row>
    <row r="150" spans="1:8" ht="12.75">
      <c r="A150" s="93"/>
      <c r="B150" s="96"/>
      <c r="C150" s="93"/>
      <c r="D150" s="24"/>
      <c r="E150" s="25"/>
      <c r="F150" s="24"/>
      <c r="G150" s="25"/>
      <c r="H150" s="99"/>
    </row>
    <row r="151" spans="1:8" ht="13.5" thickBot="1">
      <c r="A151" s="94"/>
      <c r="B151" s="97"/>
      <c r="C151" s="94"/>
      <c r="D151" s="29"/>
      <c r="E151" s="30"/>
      <c r="F151" s="29"/>
      <c r="G151" s="30"/>
      <c r="H151" s="100"/>
    </row>
    <row r="152" spans="1:8" ht="12.75">
      <c r="A152" s="92">
        <f>IF(B152&lt;&gt;"",A146+1,"")</f>
      </c>
      <c r="B152" s="95"/>
      <c r="C152" s="22"/>
      <c r="D152" s="23"/>
      <c r="E152" s="21"/>
      <c r="F152" s="23"/>
      <c r="G152" s="21"/>
      <c r="H152" s="98"/>
    </row>
    <row r="153" spans="1:8" ht="13.5" thickBot="1">
      <c r="A153" s="93"/>
      <c r="B153" s="96"/>
      <c r="C153" s="26"/>
      <c r="D153" s="6"/>
      <c r="E153" s="8"/>
      <c r="F153" s="6"/>
      <c r="G153" s="8"/>
      <c r="H153" s="99"/>
    </row>
    <row r="154" spans="1:8" ht="12.75">
      <c r="A154" s="93"/>
      <c r="B154" s="96"/>
      <c r="C154" s="33"/>
      <c r="D154" s="27"/>
      <c r="E154" s="28"/>
      <c r="F154" s="27"/>
      <c r="G154" s="28"/>
      <c r="H154" s="99"/>
    </row>
    <row r="155" spans="1:8" ht="12.75">
      <c r="A155" s="93"/>
      <c r="B155" s="96"/>
      <c r="C155" s="93"/>
      <c r="D155" s="27"/>
      <c r="E155" s="28"/>
      <c r="F155" s="27"/>
      <c r="G155" s="28"/>
      <c r="H155" s="99"/>
    </row>
    <row r="156" spans="1:8" ht="12.75">
      <c r="A156" s="93"/>
      <c r="B156" s="96"/>
      <c r="C156" s="93"/>
      <c r="D156" s="24"/>
      <c r="E156" s="25"/>
      <c r="F156" s="24"/>
      <c r="G156" s="25"/>
      <c r="H156" s="99"/>
    </row>
    <row r="157" spans="1:8" ht="13.5" thickBot="1">
      <c r="A157" s="94"/>
      <c r="B157" s="97"/>
      <c r="C157" s="94"/>
      <c r="D157" s="29"/>
      <c r="E157" s="30"/>
      <c r="F157" s="29"/>
      <c r="G157" s="30"/>
      <c r="H157" s="100"/>
    </row>
    <row r="158" spans="1:8" ht="12.75">
      <c r="A158" s="92">
        <f>IF(B158&lt;&gt;"",A152+1,"")</f>
      </c>
      <c r="B158" s="95"/>
      <c r="C158" s="22"/>
      <c r="D158" s="23"/>
      <c r="E158" s="21"/>
      <c r="F158" s="23"/>
      <c r="G158" s="21"/>
      <c r="H158" s="98"/>
    </row>
    <row r="159" spans="1:8" ht="13.5" thickBot="1">
      <c r="A159" s="93"/>
      <c r="B159" s="96"/>
      <c r="C159" s="26"/>
      <c r="D159" s="6"/>
      <c r="E159" s="8"/>
      <c r="F159" s="6"/>
      <c r="G159" s="8"/>
      <c r="H159" s="99"/>
    </row>
    <row r="160" spans="1:8" ht="12.75">
      <c r="A160" s="93"/>
      <c r="B160" s="96"/>
      <c r="C160" s="33"/>
      <c r="D160" s="27"/>
      <c r="E160" s="28"/>
      <c r="F160" s="27"/>
      <c r="G160" s="28"/>
      <c r="H160" s="99"/>
    </row>
    <row r="161" spans="1:8" ht="12.75">
      <c r="A161" s="93"/>
      <c r="B161" s="96"/>
      <c r="C161" s="93"/>
      <c r="D161" s="27"/>
      <c r="E161" s="28"/>
      <c r="F161" s="27"/>
      <c r="G161" s="28"/>
      <c r="H161" s="99"/>
    </row>
    <row r="162" spans="1:8" ht="12.75">
      <c r="A162" s="93"/>
      <c r="B162" s="96"/>
      <c r="C162" s="93"/>
      <c r="D162" s="24"/>
      <c r="E162" s="25"/>
      <c r="F162" s="24"/>
      <c r="G162" s="25"/>
      <c r="H162" s="99"/>
    </row>
    <row r="163" spans="1:8" ht="13.5" thickBot="1">
      <c r="A163" s="94"/>
      <c r="B163" s="97"/>
      <c r="C163" s="94"/>
      <c r="D163" s="29"/>
      <c r="E163" s="30"/>
      <c r="F163" s="29"/>
      <c r="G163" s="30"/>
      <c r="H163" s="100"/>
    </row>
    <row r="164" spans="1:8" ht="12.75">
      <c r="A164" s="92">
        <f>IF(B164&lt;&gt;"",A158+1,"")</f>
      </c>
      <c r="B164" s="95"/>
      <c r="C164" s="22"/>
      <c r="D164" s="23"/>
      <c r="E164" s="21"/>
      <c r="F164" s="23"/>
      <c r="G164" s="21"/>
      <c r="H164" s="98"/>
    </row>
    <row r="165" spans="1:8" ht="13.5" thickBot="1">
      <c r="A165" s="93"/>
      <c r="B165" s="96"/>
      <c r="C165" s="26"/>
      <c r="D165" s="6"/>
      <c r="E165" s="8"/>
      <c r="F165" s="6"/>
      <c r="G165" s="8"/>
      <c r="H165" s="99"/>
    </row>
    <row r="166" spans="1:8" ht="12.75">
      <c r="A166" s="93"/>
      <c r="B166" s="96"/>
      <c r="C166" s="33"/>
      <c r="D166" s="27"/>
      <c r="E166" s="28"/>
      <c r="F166" s="27"/>
      <c r="G166" s="28"/>
      <c r="H166" s="99"/>
    </row>
    <row r="167" spans="1:8" ht="12.75">
      <c r="A167" s="93"/>
      <c r="B167" s="96"/>
      <c r="C167" s="93"/>
      <c r="D167" s="27"/>
      <c r="E167" s="28"/>
      <c r="F167" s="27"/>
      <c r="G167" s="28"/>
      <c r="H167" s="99"/>
    </row>
    <row r="168" spans="1:8" ht="12.75">
      <c r="A168" s="93"/>
      <c r="B168" s="96"/>
      <c r="C168" s="93"/>
      <c r="D168" s="24"/>
      <c r="E168" s="25"/>
      <c r="F168" s="24"/>
      <c r="G168" s="25"/>
      <c r="H168" s="99"/>
    </row>
    <row r="169" spans="1:8" ht="13.5" thickBot="1">
      <c r="A169" s="94"/>
      <c r="B169" s="97"/>
      <c r="C169" s="94"/>
      <c r="D169" s="29"/>
      <c r="E169" s="30"/>
      <c r="F169" s="29"/>
      <c r="G169" s="30"/>
      <c r="H169" s="100"/>
    </row>
    <row r="170" spans="1:8" ht="12.75">
      <c r="A170" s="92">
        <f>IF(B170&lt;&gt;"",A164+1,"")</f>
      </c>
      <c r="B170" s="95"/>
      <c r="C170" s="22"/>
      <c r="D170" s="23"/>
      <c r="E170" s="21"/>
      <c r="F170" s="23"/>
      <c r="G170" s="21"/>
      <c r="H170" s="98"/>
    </row>
    <row r="171" spans="1:8" ht="13.5" thickBot="1">
      <c r="A171" s="93"/>
      <c r="B171" s="96"/>
      <c r="C171" s="26"/>
      <c r="D171" s="6"/>
      <c r="E171" s="8"/>
      <c r="F171" s="6"/>
      <c r="G171" s="8"/>
      <c r="H171" s="99"/>
    </row>
    <row r="172" spans="1:8" ht="12.75">
      <c r="A172" s="93"/>
      <c r="B172" s="96"/>
      <c r="C172" s="33"/>
      <c r="D172" s="27"/>
      <c r="E172" s="28"/>
      <c r="F172" s="27"/>
      <c r="G172" s="28"/>
      <c r="H172" s="99"/>
    </row>
    <row r="173" spans="1:8" ht="12.75">
      <c r="A173" s="93"/>
      <c r="B173" s="96"/>
      <c r="C173" s="93"/>
      <c r="D173" s="27"/>
      <c r="E173" s="28"/>
      <c r="F173" s="27"/>
      <c r="G173" s="28"/>
      <c r="H173" s="99"/>
    </row>
    <row r="174" spans="1:8" ht="12.75">
      <c r="A174" s="93"/>
      <c r="B174" s="96"/>
      <c r="C174" s="93"/>
      <c r="D174" s="24"/>
      <c r="E174" s="25"/>
      <c r="F174" s="24"/>
      <c r="G174" s="25"/>
      <c r="H174" s="99"/>
    </row>
    <row r="175" spans="1:8" ht="13.5" thickBot="1">
      <c r="A175" s="94"/>
      <c r="B175" s="97"/>
      <c r="C175" s="94"/>
      <c r="D175" s="29"/>
      <c r="E175" s="30"/>
      <c r="F175" s="29"/>
      <c r="G175" s="30"/>
      <c r="H175" s="100"/>
    </row>
    <row r="176" spans="1:8" ht="12.75">
      <c r="A176" s="92">
        <f>IF(B176&lt;&gt;"",A170+1,"")</f>
      </c>
      <c r="B176" s="95"/>
      <c r="C176" s="22"/>
      <c r="D176" s="23"/>
      <c r="E176" s="21"/>
      <c r="F176" s="23"/>
      <c r="G176" s="21"/>
      <c r="H176" s="98"/>
    </row>
    <row r="177" spans="1:8" ht="13.5" thickBot="1">
      <c r="A177" s="93"/>
      <c r="B177" s="96"/>
      <c r="C177" s="26"/>
      <c r="D177" s="6"/>
      <c r="E177" s="8"/>
      <c r="F177" s="6"/>
      <c r="G177" s="8"/>
      <c r="H177" s="99"/>
    </row>
    <row r="178" spans="1:8" ht="12.75">
      <c r="A178" s="93"/>
      <c r="B178" s="96"/>
      <c r="C178" s="33"/>
      <c r="D178" s="27"/>
      <c r="E178" s="28"/>
      <c r="F178" s="27"/>
      <c r="G178" s="28"/>
      <c r="H178" s="99"/>
    </row>
    <row r="179" spans="1:8" ht="12.75">
      <c r="A179" s="93"/>
      <c r="B179" s="96"/>
      <c r="C179" s="93"/>
      <c r="D179" s="27"/>
      <c r="E179" s="28"/>
      <c r="F179" s="27"/>
      <c r="G179" s="28"/>
      <c r="H179" s="99"/>
    </row>
    <row r="180" spans="1:8" ht="12.75">
      <c r="A180" s="93"/>
      <c r="B180" s="96"/>
      <c r="C180" s="93"/>
      <c r="D180" s="24"/>
      <c r="E180" s="25"/>
      <c r="F180" s="24"/>
      <c r="G180" s="25"/>
      <c r="H180" s="99"/>
    </row>
    <row r="181" spans="1:8" ht="13.5" thickBot="1">
      <c r="A181" s="94"/>
      <c r="B181" s="97"/>
      <c r="C181" s="94"/>
      <c r="D181" s="29"/>
      <c r="E181" s="30"/>
      <c r="F181" s="29"/>
      <c r="G181" s="30"/>
      <c r="H181" s="100"/>
    </row>
    <row r="182" spans="1:8" ht="12.75">
      <c r="A182" s="92">
        <f>IF(B182&lt;&gt;"",A176+1,"")</f>
      </c>
      <c r="B182" s="95"/>
      <c r="C182" s="22"/>
      <c r="D182" s="23"/>
      <c r="E182" s="21"/>
      <c r="F182" s="23"/>
      <c r="G182" s="21"/>
      <c r="H182" s="98"/>
    </row>
    <row r="183" spans="1:8" ht="13.5" thickBot="1">
      <c r="A183" s="93"/>
      <c r="B183" s="96"/>
      <c r="C183" s="26"/>
      <c r="D183" s="6"/>
      <c r="E183" s="8"/>
      <c r="F183" s="6"/>
      <c r="G183" s="8"/>
      <c r="H183" s="99"/>
    </row>
    <row r="184" spans="1:8" ht="12.75">
      <c r="A184" s="93"/>
      <c r="B184" s="96"/>
      <c r="C184" s="33"/>
      <c r="D184" s="27"/>
      <c r="E184" s="28"/>
      <c r="F184" s="27"/>
      <c r="G184" s="28"/>
      <c r="H184" s="99"/>
    </row>
    <row r="185" spans="1:8" ht="12.75">
      <c r="A185" s="93"/>
      <c r="B185" s="96"/>
      <c r="C185" s="93"/>
      <c r="D185" s="27"/>
      <c r="E185" s="28"/>
      <c r="F185" s="27"/>
      <c r="G185" s="28"/>
      <c r="H185" s="99"/>
    </row>
    <row r="186" spans="1:8" ht="12.75">
      <c r="A186" s="93"/>
      <c r="B186" s="96"/>
      <c r="C186" s="93"/>
      <c r="D186" s="24"/>
      <c r="E186" s="25"/>
      <c r="F186" s="24"/>
      <c r="G186" s="25"/>
      <c r="H186" s="99"/>
    </row>
    <row r="187" spans="1:8" ht="13.5" thickBot="1">
      <c r="A187" s="94"/>
      <c r="B187" s="97"/>
      <c r="C187" s="94"/>
      <c r="D187" s="29"/>
      <c r="E187" s="30"/>
      <c r="F187" s="29"/>
      <c r="G187" s="30"/>
      <c r="H187" s="100"/>
    </row>
    <row r="188" spans="1:8" ht="12.75">
      <c r="A188" s="92">
        <f>IF(B188&lt;&gt;"",A182+1,"")</f>
      </c>
      <c r="B188" s="95"/>
      <c r="C188" s="22"/>
      <c r="D188" s="23"/>
      <c r="E188" s="21"/>
      <c r="F188" s="23"/>
      <c r="G188" s="21"/>
      <c r="H188" s="98"/>
    </row>
    <row r="189" spans="1:8" ht="13.5" thickBot="1">
      <c r="A189" s="93"/>
      <c r="B189" s="96"/>
      <c r="C189" s="26"/>
      <c r="D189" s="6"/>
      <c r="E189" s="8"/>
      <c r="F189" s="6"/>
      <c r="G189" s="8"/>
      <c r="H189" s="99"/>
    </row>
    <row r="190" spans="1:8" ht="12.75">
      <c r="A190" s="93"/>
      <c r="B190" s="96"/>
      <c r="C190" s="33"/>
      <c r="D190" s="27"/>
      <c r="E190" s="28"/>
      <c r="F190" s="27"/>
      <c r="G190" s="28"/>
      <c r="H190" s="99"/>
    </row>
    <row r="191" spans="1:8" ht="12.75">
      <c r="A191" s="93"/>
      <c r="B191" s="96"/>
      <c r="C191" s="93"/>
      <c r="D191" s="27"/>
      <c r="E191" s="28"/>
      <c r="F191" s="27"/>
      <c r="G191" s="28"/>
      <c r="H191" s="99"/>
    </row>
    <row r="192" spans="1:8" ht="12.75">
      <c r="A192" s="93"/>
      <c r="B192" s="96"/>
      <c r="C192" s="93"/>
      <c r="D192" s="24"/>
      <c r="E192" s="25"/>
      <c r="F192" s="24"/>
      <c r="G192" s="25"/>
      <c r="H192" s="99"/>
    </row>
    <row r="193" spans="1:8" ht="13.5" thickBot="1">
      <c r="A193" s="94"/>
      <c r="B193" s="97"/>
      <c r="C193" s="94"/>
      <c r="D193" s="29"/>
      <c r="E193" s="30"/>
      <c r="F193" s="29"/>
      <c r="G193" s="30"/>
      <c r="H193" s="100"/>
    </row>
    <row r="194" spans="1:8" ht="12.75">
      <c r="A194" s="92">
        <f>IF(B194&lt;&gt;"",A188+1,"")</f>
      </c>
      <c r="B194" s="35"/>
      <c r="C194" s="22"/>
      <c r="D194" s="23"/>
      <c r="E194" s="21"/>
      <c r="F194" s="23"/>
      <c r="G194" s="21"/>
      <c r="H194" s="72"/>
    </row>
    <row r="195" spans="1:8" ht="13.5" thickBot="1">
      <c r="A195" s="93"/>
      <c r="B195" s="36"/>
      <c r="C195" s="26"/>
      <c r="D195" s="6"/>
      <c r="E195" s="8"/>
      <c r="F195" s="6"/>
      <c r="G195" s="8"/>
      <c r="H195" s="73"/>
    </row>
    <row r="196" spans="1:8" ht="12.75">
      <c r="A196" s="93"/>
      <c r="B196" s="36"/>
      <c r="C196" s="33"/>
      <c r="D196" s="27"/>
      <c r="E196" s="28"/>
      <c r="F196" s="27"/>
      <c r="G196" s="28"/>
      <c r="H196" s="73"/>
    </row>
    <row r="197" spans="1:8" ht="12.75">
      <c r="A197" s="93"/>
      <c r="B197" s="36"/>
      <c r="C197" s="93"/>
      <c r="D197" s="27"/>
      <c r="E197" s="28"/>
      <c r="F197" s="27"/>
      <c r="G197" s="28"/>
      <c r="H197" s="73"/>
    </row>
    <row r="198" spans="1:8" ht="12.75">
      <c r="A198" s="93"/>
      <c r="B198" s="36"/>
      <c r="C198" s="93"/>
      <c r="D198" s="24"/>
      <c r="E198" s="25"/>
      <c r="F198" s="24"/>
      <c r="G198" s="25"/>
      <c r="H198" s="73"/>
    </row>
    <row r="199" spans="1:8" ht="13.5" thickBot="1">
      <c r="A199" s="94"/>
      <c r="B199" s="37"/>
      <c r="C199" s="94"/>
      <c r="D199" s="29"/>
      <c r="E199" s="30"/>
      <c r="F199" s="29"/>
      <c r="G199" s="30"/>
      <c r="H199" s="74"/>
    </row>
    <row r="200" spans="1:8" ht="12.75">
      <c r="A200" s="92">
        <f>IF(B200&lt;&gt;"",A194+1,"")</f>
      </c>
      <c r="B200" s="35"/>
      <c r="C200" s="22"/>
      <c r="D200" s="23"/>
      <c r="E200" s="21"/>
      <c r="F200" s="23"/>
      <c r="G200" s="21"/>
      <c r="H200" s="72"/>
    </row>
    <row r="201" spans="1:8" ht="13.5" thickBot="1">
      <c r="A201" s="93"/>
      <c r="B201" s="36"/>
      <c r="C201" s="26"/>
      <c r="D201" s="6"/>
      <c r="E201" s="8"/>
      <c r="F201" s="6"/>
      <c r="G201" s="8"/>
      <c r="H201" s="73"/>
    </row>
    <row r="202" spans="1:8" ht="12.75">
      <c r="A202" s="93"/>
      <c r="B202" s="36"/>
      <c r="C202" s="33"/>
      <c r="D202" s="27"/>
      <c r="E202" s="28"/>
      <c r="F202" s="27"/>
      <c r="G202" s="28"/>
      <c r="H202" s="73"/>
    </row>
    <row r="203" spans="1:8" ht="12.75">
      <c r="A203" s="93"/>
      <c r="B203" s="36"/>
      <c r="C203" s="93"/>
      <c r="D203" s="27"/>
      <c r="E203" s="28"/>
      <c r="F203" s="27"/>
      <c r="G203" s="28"/>
      <c r="H203" s="73"/>
    </row>
    <row r="204" spans="1:8" ht="12.75">
      <c r="A204" s="93"/>
      <c r="B204" s="36"/>
      <c r="C204" s="93"/>
      <c r="D204" s="24"/>
      <c r="E204" s="25"/>
      <c r="F204" s="24"/>
      <c r="G204" s="25"/>
      <c r="H204" s="73"/>
    </row>
    <row r="205" spans="1:8" ht="13.5" thickBot="1">
      <c r="A205" s="94"/>
      <c r="B205" s="37"/>
      <c r="C205" s="94"/>
      <c r="D205" s="29"/>
      <c r="E205" s="30"/>
      <c r="F205" s="29"/>
      <c r="G205" s="30"/>
      <c r="H205" s="74"/>
    </row>
    <row r="206" spans="1:8" ht="12.75">
      <c r="A206" s="92">
        <f>IF(B206&lt;&gt;"",A200+1,"")</f>
      </c>
      <c r="B206" s="35"/>
      <c r="C206" s="22"/>
      <c r="D206" s="23"/>
      <c r="E206" s="21"/>
      <c r="F206" s="23"/>
      <c r="G206" s="21"/>
      <c r="H206" s="72"/>
    </row>
    <row r="207" spans="1:8" ht="13.5" thickBot="1">
      <c r="A207" s="93"/>
      <c r="B207" s="36"/>
      <c r="C207" s="26"/>
      <c r="D207" s="6"/>
      <c r="E207" s="8"/>
      <c r="F207" s="6"/>
      <c r="G207" s="8"/>
      <c r="H207" s="73"/>
    </row>
    <row r="208" spans="1:8" ht="12.75">
      <c r="A208" s="93"/>
      <c r="B208" s="36"/>
      <c r="C208" s="33"/>
      <c r="D208" s="27"/>
      <c r="E208" s="28"/>
      <c r="F208" s="27"/>
      <c r="G208" s="28"/>
      <c r="H208" s="73"/>
    </row>
    <row r="209" spans="1:8" ht="12.75">
      <c r="A209" s="93"/>
      <c r="B209" s="36"/>
      <c r="C209" s="93"/>
      <c r="D209" s="27"/>
      <c r="E209" s="28"/>
      <c r="F209" s="27"/>
      <c r="G209" s="28"/>
      <c r="H209" s="73"/>
    </row>
    <row r="210" spans="1:8" ht="12.75">
      <c r="A210" s="93"/>
      <c r="B210" s="36"/>
      <c r="C210" s="93"/>
      <c r="D210" s="24"/>
      <c r="E210" s="25"/>
      <c r="F210" s="24"/>
      <c r="G210" s="25"/>
      <c r="H210" s="73"/>
    </row>
    <row r="211" spans="1:8" ht="13.5" thickBot="1">
      <c r="A211" s="94"/>
      <c r="B211" s="37"/>
      <c r="C211" s="94"/>
      <c r="D211" s="29"/>
      <c r="E211" s="30"/>
      <c r="F211" s="29"/>
      <c r="G211" s="30"/>
      <c r="H211" s="74"/>
    </row>
    <row r="212" spans="1:8" ht="13.5" thickBot="1">
      <c r="A212" s="38"/>
      <c r="B212" s="39"/>
      <c r="C212" s="38"/>
      <c r="D212" s="40"/>
      <c r="E212" s="40"/>
      <c r="F212" s="40"/>
      <c r="G212" s="39"/>
      <c r="H212" s="41"/>
    </row>
  </sheetData>
  <sheetProtection/>
  <mergeCells count="151">
    <mergeCell ref="G5:H5"/>
    <mergeCell ref="C179:C181"/>
    <mergeCell ref="A182:A187"/>
    <mergeCell ref="B182:B187"/>
    <mergeCell ref="H182:H187"/>
    <mergeCell ref="C185:C187"/>
    <mergeCell ref="B176:B181"/>
    <mergeCell ref="H176:H181"/>
    <mergeCell ref="C6:D6"/>
    <mergeCell ref="E6:F6"/>
    <mergeCell ref="G6:H6"/>
    <mergeCell ref="H170:H175"/>
    <mergeCell ref="C173:C175"/>
    <mergeCell ref="A3:B3"/>
    <mergeCell ref="E3:F3"/>
    <mergeCell ref="G3:H3"/>
    <mergeCell ref="C3:D3"/>
    <mergeCell ref="E4:F4"/>
    <mergeCell ref="A4:B4"/>
    <mergeCell ref="G4:H4"/>
    <mergeCell ref="A176:A181"/>
    <mergeCell ref="H164:H169"/>
    <mergeCell ref="A158:A163"/>
    <mergeCell ref="B158:B163"/>
    <mergeCell ref="H158:H163"/>
    <mergeCell ref="C161:C163"/>
    <mergeCell ref="C167:C169"/>
    <mergeCell ref="B164:B169"/>
    <mergeCell ref="A170:A175"/>
    <mergeCell ref="B170:B175"/>
    <mergeCell ref="A44:A49"/>
    <mergeCell ref="H20:H25"/>
    <mergeCell ref="C18:C19"/>
    <mergeCell ref="A128:A133"/>
    <mergeCell ref="B128:B133"/>
    <mergeCell ref="H128:H133"/>
    <mergeCell ref="A122:A127"/>
    <mergeCell ref="B122:B127"/>
    <mergeCell ref="H122:H127"/>
    <mergeCell ref="B13:B19"/>
    <mergeCell ref="A12:H12"/>
    <mergeCell ref="A13:A19"/>
    <mergeCell ref="D13:E13"/>
    <mergeCell ref="F13:G13"/>
    <mergeCell ref="D17:E17"/>
    <mergeCell ref="D19:E19"/>
    <mergeCell ref="D16:E16"/>
    <mergeCell ref="F16:G16"/>
    <mergeCell ref="F17:G17"/>
    <mergeCell ref="H13:H19"/>
    <mergeCell ref="D15:E15"/>
    <mergeCell ref="F15:G15"/>
    <mergeCell ref="D18:E18"/>
    <mergeCell ref="F19:G19"/>
    <mergeCell ref="A26:A31"/>
    <mergeCell ref="B26:B31"/>
    <mergeCell ref="C13:C15"/>
    <mergeCell ref="C23:C25"/>
    <mergeCell ref="A20:A25"/>
    <mergeCell ref="B44:B49"/>
    <mergeCell ref="H44:H49"/>
    <mergeCell ref="H26:H31"/>
    <mergeCell ref="F18:G18"/>
    <mergeCell ref="C29:C31"/>
    <mergeCell ref="B20:B25"/>
    <mergeCell ref="H32:H37"/>
    <mergeCell ref="B32:B37"/>
    <mergeCell ref="A38:A43"/>
    <mergeCell ref="B38:B43"/>
    <mergeCell ref="H38:H43"/>
    <mergeCell ref="A32:A37"/>
    <mergeCell ref="C41:C43"/>
    <mergeCell ref="C35:C37"/>
    <mergeCell ref="A50:A55"/>
    <mergeCell ref="B50:B55"/>
    <mergeCell ref="H50:H55"/>
    <mergeCell ref="A200:A205"/>
    <mergeCell ref="A56:A61"/>
    <mergeCell ref="B56:B61"/>
    <mergeCell ref="H56:H61"/>
    <mergeCell ref="H140:H145"/>
    <mergeCell ref="A134:A139"/>
    <mergeCell ref="B134:B139"/>
    <mergeCell ref="H62:H67"/>
    <mergeCell ref="A194:A199"/>
    <mergeCell ref="A68:A73"/>
    <mergeCell ref="B68:B73"/>
    <mergeCell ref="H68:H73"/>
    <mergeCell ref="C71:C73"/>
    <mergeCell ref="H134:H139"/>
    <mergeCell ref="H152:H157"/>
    <mergeCell ref="C149:C151"/>
    <mergeCell ref="C155:C157"/>
    <mergeCell ref="H74:H79"/>
    <mergeCell ref="C77:C79"/>
    <mergeCell ref="A80:A85"/>
    <mergeCell ref="B80:B85"/>
    <mergeCell ref="H80:H85"/>
    <mergeCell ref="C83:C85"/>
    <mergeCell ref="A74:A79"/>
    <mergeCell ref="B74:B79"/>
    <mergeCell ref="H86:H91"/>
    <mergeCell ref="C89:C91"/>
    <mergeCell ref="A92:A97"/>
    <mergeCell ref="B92:B97"/>
    <mergeCell ref="H92:H97"/>
    <mergeCell ref="C95:C97"/>
    <mergeCell ref="H104:H109"/>
    <mergeCell ref="A98:A103"/>
    <mergeCell ref="B98:B103"/>
    <mergeCell ref="H98:H103"/>
    <mergeCell ref="A104:A109"/>
    <mergeCell ref="C101:C103"/>
    <mergeCell ref="C107:C109"/>
    <mergeCell ref="C191:C193"/>
    <mergeCell ref="C197:C199"/>
    <mergeCell ref="C203:C205"/>
    <mergeCell ref="A206:A211"/>
    <mergeCell ref="H110:H115"/>
    <mergeCell ref="A116:A121"/>
    <mergeCell ref="B116:B121"/>
    <mergeCell ref="H116:H121"/>
    <mergeCell ref="C113:C115"/>
    <mergeCell ref="C119:C121"/>
    <mergeCell ref="H146:H151"/>
    <mergeCell ref="C209:C211"/>
    <mergeCell ref="A188:A193"/>
    <mergeCell ref="B188:B193"/>
    <mergeCell ref="A164:A169"/>
    <mergeCell ref="H188:H193"/>
    <mergeCell ref="A152:A157"/>
    <mergeCell ref="B152:B157"/>
    <mergeCell ref="B146:B151"/>
    <mergeCell ref="A146:A151"/>
    <mergeCell ref="C143:C145"/>
    <mergeCell ref="C47:C49"/>
    <mergeCell ref="C53:C55"/>
    <mergeCell ref="C59:C61"/>
    <mergeCell ref="C65:C67"/>
    <mergeCell ref="C137:C139"/>
    <mergeCell ref="C125:C127"/>
    <mergeCell ref="C131:C133"/>
    <mergeCell ref="A140:A145"/>
    <mergeCell ref="B140:B145"/>
    <mergeCell ref="A110:A115"/>
    <mergeCell ref="B110:B115"/>
    <mergeCell ref="B62:B67"/>
    <mergeCell ref="A62:A67"/>
    <mergeCell ref="B104:B109"/>
    <mergeCell ref="A86:A91"/>
    <mergeCell ref="B86:B91"/>
  </mergeCells>
  <printOptions horizontalCentered="1"/>
  <pageMargins left="1.1811023622047245" right="0.3937007874015748" top="0.984251968503937" bottom="1.141732283464567" header="0.5118110236220472" footer="0.5118110236220472"/>
  <pageSetup fitToHeight="1" fitToWidth="1" horizontalDpi="360" verticalDpi="360" orientation="portrait" paperSize="9" r:id="rId2"/>
  <headerFooter alignWithMargins="0">
    <oddFooter>&amp;CSeite &amp;P von &amp;N</oddFooter>
  </headerFooter>
  <rowBreaks count="2" manualBreakCount="2">
    <brk id="49" max="7" man="1"/>
    <brk id="8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239"/>
  <sheetViews>
    <sheetView tabSelected="1" zoomScalePageLayoutView="0" workbookViewId="0" topLeftCell="A10">
      <selection activeCell="C11" sqref="C11"/>
    </sheetView>
  </sheetViews>
  <sheetFormatPr defaultColWidth="9.140625" defaultRowHeight="12.75"/>
  <cols>
    <col min="1" max="2" width="9.28125" style="1" customWidth="1"/>
    <col min="3" max="3" width="10.421875" style="1" customWidth="1"/>
    <col min="4" max="4" width="10.421875" style="1" bestFit="1" customWidth="1"/>
    <col min="5" max="7" width="10.28125" style="1" customWidth="1"/>
    <col min="8" max="16384" width="11.421875" style="0" customWidth="1"/>
  </cols>
  <sheetData>
    <row r="1" spans="1:8" ht="87" customHeight="1">
      <c r="A1" s="32" t="s">
        <v>207</v>
      </c>
      <c r="B1" s="31"/>
      <c r="C1" s="111"/>
      <c r="D1" s="111"/>
      <c r="E1" s="111"/>
      <c r="F1" s="111"/>
      <c r="G1" s="111"/>
      <c r="H1" s="111"/>
    </row>
    <row r="2" spans="1:8" ht="12.75" customHeight="1">
      <c r="A2" s="32"/>
      <c r="B2" s="31"/>
      <c r="C2" s="42"/>
      <c r="D2" s="42"/>
      <c r="E2" s="42"/>
      <c r="F2" s="42"/>
      <c r="G2" s="42"/>
      <c r="H2" s="42"/>
    </row>
    <row r="3" spans="1:8" ht="12.75" customHeight="1">
      <c r="A3" s="111" t="s">
        <v>200</v>
      </c>
      <c r="B3" s="111"/>
      <c r="C3" s="42" t="s">
        <v>496</v>
      </c>
      <c r="D3" s="42" t="s">
        <v>53</v>
      </c>
      <c r="E3" s="111" t="s">
        <v>209</v>
      </c>
      <c r="F3" s="111"/>
      <c r="G3" s="112" t="s">
        <v>263</v>
      </c>
      <c r="H3" s="112"/>
    </row>
    <row r="4" spans="1:8" ht="12.75" customHeight="1">
      <c r="A4" s="32"/>
      <c r="B4" s="32"/>
      <c r="C4" s="42"/>
      <c r="D4" s="42"/>
      <c r="E4" s="32"/>
      <c r="F4" s="32"/>
      <c r="G4" s="43"/>
      <c r="H4" s="43"/>
    </row>
    <row r="5" spans="1:8" ht="12.75" customHeight="1">
      <c r="A5" s="111" t="s">
        <v>201</v>
      </c>
      <c r="B5" s="111"/>
      <c r="C5" s="110" t="s">
        <v>367</v>
      </c>
      <c r="D5" s="110"/>
      <c r="E5" s="111" t="s">
        <v>204</v>
      </c>
      <c r="F5" s="111"/>
      <c r="G5" s="110" t="s">
        <v>371</v>
      </c>
      <c r="H5" s="110"/>
    </row>
    <row r="6" spans="1:8" ht="12.75" customHeight="1">
      <c r="A6" s="111" t="s">
        <v>206</v>
      </c>
      <c r="B6" s="111"/>
      <c r="C6" s="110" t="s">
        <v>235</v>
      </c>
      <c r="D6" s="110"/>
      <c r="E6" s="42" t="s">
        <v>212</v>
      </c>
      <c r="F6" s="42"/>
      <c r="G6" s="42" t="s">
        <v>213</v>
      </c>
      <c r="H6" s="42"/>
    </row>
    <row r="7" spans="1:8" ht="12.75" customHeight="1">
      <c r="A7" s="32"/>
      <c r="B7" s="31"/>
      <c r="C7" s="42"/>
      <c r="D7" s="42"/>
      <c r="E7" s="42" t="s">
        <v>209</v>
      </c>
      <c r="G7" s="42" t="s">
        <v>61</v>
      </c>
      <c r="H7" s="42"/>
    </row>
    <row r="8" spans="1:8" ht="12.75" customHeight="1">
      <c r="A8" s="32"/>
      <c r="B8" s="31"/>
      <c r="C8" s="42"/>
      <c r="D8" s="42"/>
      <c r="E8" s="42"/>
      <c r="F8" s="42"/>
      <c r="G8" s="42"/>
      <c r="H8" s="42"/>
    </row>
    <row r="9" spans="1:8" ht="12.75" customHeight="1">
      <c r="A9" s="32" t="s">
        <v>210</v>
      </c>
      <c r="B9" s="31"/>
      <c r="C9" s="53">
        <v>9.6</v>
      </c>
      <c r="D9" s="42" t="s">
        <v>57</v>
      </c>
      <c r="E9" s="42"/>
      <c r="F9" s="42"/>
      <c r="G9" s="42"/>
      <c r="H9" s="42"/>
    </row>
    <row r="10" spans="1:8" ht="12.75" customHeight="1">
      <c r="A10" s="32"/>
      <c r="B10" s="31"/>
      <c r="D10" s="42"/>
      <c r="E10" s="42"/>
      <c r="F10" s="42"/>
      <c r="G10" s="42"/>
      <c r="H10" s="42"/>
    </row>
    <row r="11" spans="1:8" s="52" customFormat="1" ht="21">
      <c r="A11" s="49" t="s">
        <v>59</v>
      </c>
      <c r="B11" s="50"/>
      <c r="C11" s="70">
        <v>2.0287499499320987</v>
      </c>
      <c r="D11" s="49" t="s">
        <v>58</v>
      </c>
      <c r="E11" s="51"/>
      <c r="F11" s="51"/>
      <c r="G11" s="51"/>
      <c r="H11" s="51"/>
    </row>
    <row r="12" spans="1:8" ht="12.75" customHeight="1">
      <c r="A12" s="32"/>
      <c r="B12" s="31"/>
      <c r="C12" s="42"/>
      <c r="D12" s="42"/>
      <c r="E12" s="42"/>
      <c r="F12" s="42"/>
      <c r="G12" s="42"/>
      <c r="H12" s="42"/>
    </row>
    <row r="13" spans="1:8" ht="12.75" customHeight="1">
      <c r="A13" s="32"/>
      <c r="B13" s="31"/>
      <c r="C13" s="42"/>
      <c r="D13" s="42"/>
      <c r="E13" s="42"/>
      <c r="F13" s="42"/>
      <c r="G13" s="42"/>
      <c r="H13" s="42"/>
    </row>
    <row r="14" spans="1:8" ht="12.75" customHeight="1" thickBot="1">
      <c r="A14" s="107"/>
      <c r="B14" s="107"/>
      <c r="C14" s="107"/>
      <c r="D14" s="107"/>
      <c r="E14" s="107"/>
      <c r="F14" s="107"/>
      <c r="G14" s="107"/>
      <c r="H14" s="107"/>
    </row>
    <row r="15" spans="1:8" ht="12.75" customHeight="1">
      <c r="A15" s="92" t="s">
        <v>211</v>
      </c>
      <c r="B15" s="92" t="s">
        <v>188</v>
      </c>
      <c r="C15" s="92" t="s">
        <v>189</v>
      </c>
      <c r="D15" s="108" t="s">
        <v>191</v>
      </c>
      <c r="E15" s="109"/>
      <c r="F15" s="108" t="s">
        <v>194</v>
      </c>
      <c r="G15" s="109"/>
      <c r="H15" s="95" t="s">
        <v>47</v>
      </c>
    </row>
    <row r="16" spans="1:8" ht="12.75">
      <c r="A16" s="93"/>
      <c r="B16" s="93"/>
      <c r="C16" s="93"/>
      <c r="D16" s="19" t="s">
        <v>192</v>
      </c>
      <c r="E16" s="20" t="s">
        <v>193</v>
      </c>
      <c r="F16" s="19" t="s">
        <v>196</v>
      </c>
      <c r="G16" s="20" t="s">
        <v>195</v>
      </c>
      <c r="H16" s="96"/>
    </row>
    <row r="17" spans="1:8" ht="12.75">
      <c r="A17" s="93"/>
      <c r="B17" s="93"/>
      <c r="C17" s="17" t="s">
        <v>190</v>
      </c>
      <c r="D17" s="101" t="s">
        <v>44</v>
      </c>
      <c r="E17" s="102"/>
      <c r="F17" s="101" t="s">
        <v>44</v>
      </c>
      <c r="G17" s="102"/>
      <c r="H17" s="96"/>
    </row>
    <row r="18" spans="1:8" ht="16.5" thickBot="1">
      <c r="A18" s="93"/>
      <c r="B18" s="93"/>
      <c r="C18" s="18" t="s">
        <v>43</v>
      </c>
      <c r="D18" s="101" t="s">
        <v>40</v>
      </c>
      <c r="E18" s="102"/>
      <c r="F18" s="101" t="s">
        <v>40</v>
      </c>
      <c r="G18" s="102"/>
      <c r="H18" s="96"/>
    </row>
    <row r="19" spans="1:8" ht="29.25" thickBot="1">
      <c r="A19" s="93"/>
      <c r="B19" s="93"/>
      <c r="C19" s="36" t="s">
        <v>48</v>
      </c>
      <c r="D19" s="105" t="s">
        <v>45</v>
      </c>
      <c r="E19" s="106"/>
      <c r="F19" s="105" t="s">
        <v>45</v>
      </c>
      <c r="G19" s="106"/>
      <c r="H19" s="96"/>
    </row>
    <row r="20" spans="1:8" ht="12.75">
      <c r="A20" s="92">
        <f>IF(B20&lt;&gt;"",1,"")</f>
        <v>1</v>
      </c>
      <c r="B20" s="95">
        <v>1</v>
      </c>
      <c r="C20" s="22">
        <v>1000</v>
      </c>
      <c r="D20" s="23" t="s">
        <v>7</v>
      </c>
      <c r="E20" s="21" t="s">
        <v>13</v>
      </c>
      <c r="F20" s="23" t="s">
        <v>149</v>
      </c>
      <c r="G20" s="21" t="s">
        <v>10</v>
      </c>
      <c r="H20" s="98">
        <v>1.8664582820733389</v>
      </c>
    </row>
    <row r="21" spans="1:8" ht="13.5" thickBot="1">
      <c r="A21" s="93"/>
      <c r="B21" s="96"/>
      <c r="C21" s="45">
        <v>2400</v>
      </c>
      <c r="D21" s="6">
        <v>2400</v>
      </c>
      <c r="E21" s="8">
        <v>2400</v>
      </c>
      <c r="F21" s="6">
        <v>900</v>
      </c>
      <c r="G21" s="8">
        <v>900</v>
      </c>
      <c r="H21" s="99"/>
    </row>
    <row r="22" spans="1:8" ht="12.75">
      <c r="A22" s="93"/>
      <c r="B22" s="103"/>
      <c r="C22" s="69" t="s">
        <v>269</v>
      </c>
      <c r="D22" s="44">
        <v>2.1</v>
      </c>
      <c r="E22" s="28">
        <v>2.2</v>
      </c>
      <c r="F22" s="27">
        <v>2</v>
      </c>
      <c r="G22" s="28">
        <v>2.1</v>
      </c>
      <c r="H22" s="99"/>
    </row>
    <row r="23" spans="1:8" ht="13.5" thickBot="1">
      <c r="A23" s="94"/>
      <c r="B23" s="104"/>
      <c r="C23" s="47">
        <v>1.2999999523162842</v>
      </c>
      <c r="D23" s="79">
        <v>0.17</v>
      </c>
      <c r="E23" s="80">
        <v>0.17</v>
      </c>
      <c r="F23" s="79">
        <v>0.17</v>
      </c>
      <c r="G23" s="80">
        <v>0.17</v>
      </c>
      <c r="H23" s="100"/>
    </row>
    <row r="24" spans="1:8" ht="12.75">
      <c r="A24" s="92">
        <f>IF(B24&lt;&gt;"",A20+1,"")</f>
        <v>2</v>
      </c>
      <c r="B24" s="95">
        <v>1</v>
      </c>
      <c r="C24" s="22">
        <v>1000</v>
      </c>
      <c r="D24" s="23" t="s">
        <v>7</v>
      </c>
      <c r="E24" s="21" t="s">
        <v>13</v>
      </c>
      <c r="F24" s="23" t="s">
        <v>149</v>
      </c>
      <c r="G24" s="21" t="s">
        <v>10</v>
      </c>
      <c r="H24" s="98">
        <v>2.1910416177908583</v>
      </c>
    </row>
    <row r="25" spans="1:8" ht="13.5" thickBot="1">
      <c r="A25" s="93"/>
      <c r="B25" s="96"/>
      <c r="C25" s="26">
        <v>2400</v>
      </c>
      <c r="D25" s="6">
        <v>2400</v>
      </c>
      <c r="E25" s="8">
        <v>2400</v>
      </c>
      <c r="F25" s="6">
        <v>900</v>
      </c>
      <c r="G25" s="8">
        <v>900</v>
      </c>
      <c r="H25" s="99"/>
    </row>
    <row r="26" spans="1:8" ht="12.75">
      <c r="A26" s="93"/>
      <c r="B26" s="96"/>
      <c r="C26" s="46" t="s">
        <v>363</v>
      </c>
      <c r="D26" s="27">
        <v>2.1</v>
      </c>
      <c r="E26" s="28">
        <v>2.2</v>
      </c>
      <c r="F26" s="27">
        <v>2</v>
      </c>
      <c r="G26" s="28">
        <v>2.1</v>
      </c>
      <c r="H26" s="99"/>
    </row>
    <row r="27" spans="1:8" ht="13.5" thickBot="1">
      <c r="A27" s="94"/>
      <c r="B27" s="97"/>
      <c r="C27" s="47">
        <v>1.7999999523162842</v>
      </c>
      <c r="D27" s="79">
        <v>0.13</v>
      </c>
      <c r="E27" s="80">
        <v>0.13</v>
      </c>
      <c r="F27" s="79">
        <v>0.13</v>
      </c>
      <c r="G27" s="80">
        <v>0.13</v>
      </c>
      <c r="H27" s="100"/>
    </row>
    <row r="28" spans="1:8" ht="12.75">
      <c r="A28" s="92">
        <f>IF(B28&lt;&gt;"",A24+1,"")</f>
        <v>3</v>
      </c>
      <c r="B28" s="95">
        <v>1</v>
      </c>
      <c r="C28" s="22">
        <v>1000</v>
      </c>
      <c r="D28" s="23" t="s">
        <v>7</v>
      </c>
      <c r="E28" s="21" t="s">
        <v>13</v>
      </c>
      <c r="F28" s="23" t="s">
        <v>149</v>
      </c>
      <c r="G28" s="21" t="s">
        <v>10</v>
      </c>
      <c r="H28" s="98">
        <v>2.1910416177908583</v>
      </c>
    </row>
    <row r="29" spans="1:8" ht="13.5" thickBot="1">
      <c r="A29" s="93"/>
      <c r="B29" s="96"/>
      <c r="C29" s="26">
        <v>2400</v>
      </c>
      <c r="D29" s="6">
        <v>2400</v>
      </c>
      <c r="E29" s="8">
        <v>2400</v>
      </c>
      <c r="F29" s="6">
        <v>900</v>
      </c>
      <c r="G29" s="8">
        <v>900</v>
      </c>
      <c r="H29" s="99"/>
    </row>
    <row r="30" spans="1:8" ht="12.75">
      <c r="A30" s="93"/>
      <c r="B30" s="96"/>
      <c r="C30" s="33" t="s">
        <v>363</v>
      </c>
      <c r="D30" s="27">
        <v>2.1</v>
      </c>
      <c r="E30" s="28">
        <v>2.2</v>
      </c>
      <c r="F30" s="27">
        <v>2</v>
      </c>
      <c r="G30" s="28">
        <v>2.1</v>
      </c>
      <c r="H30" s="99"/>
    </row>
    <row r="31" spans="1:8" ht="13.5" thickBot="1">
      <c r="A31" s="94"/>
      <c r="B31" s="97"/>
      <c r="C31" s="34">
        <v>1.7999999523162842</v>
      </c>
      <c r="D31" s="79">
        <v>0.13</v>
      </c>
      <c r="E31" s="80">
        <v>0.13</v>
      </c>
      <c r="F31" s="79">
        <v>0.13</v>
      </c>
      <c r="G31" s="80">
        <v>0.13</v>
      </c>
      <c r="H31" s="100"/>
    </row>
    <row r="32" spans="1:8" ht="12.75">
      <c r="A32" s="92">
        <f>IF(B32&lt;&gt;"",A28+1,"")</f>
        <v>4</v>
      </c>
      <c r="B32" s="95">
        <v>1</v>
      </c>
      <c r="C32" s="22">
        <v>1000</v>
      </c>
      <c r="D32" s="23" t="s">
        <v>7</v>
      </c>
      <c r="E32" s="21" t="s">
        <v>13</v>
      </c>
      <c r="F32" s="23" t="s">
        <v>149</v>
      </c>
      <c r="G32" s="21" t="s">
        <v>10</v>
      </c>
      <c r="H32" s="98">
        <v>1.8664582820733389</v>
      </c>
    </row>
    <row r="33" spans="1:8" ht="13.5" thickBot="1">
      <c r="A33" s="93"/>
      <c r="B33" s="96"/>
      <c r="C33" s="26">
        <v>2400</v>
      </c>
      <c r="D33" s="6">
        <v>2400</v>
      </c>
      <c r="E33" s="8">
        <v>2400</v>
      </c>
      <c r="F33" s="6">
        <v>900</v>
      </c>
      <c r="G33" s="8">
        <v>900</v>
      </c>
      <c r="H33" s="99"/>
    </row>
    <row r="34" spans="1:8" ht="12.75">
      <c r="A34" s="93"/>
      <c r="B34" s="96"/>
      <c r="C34" s="33" t="s">
        <v>269</v>
      </c>
      <c r="D34" s="27">
        <v>2.1</v>
      </c>
      <c r="E34" s="28">
        <v>2.2</v>
      </c>
      <c r="F34" s="27">
        <v>2</v>
      </c>
      <c r="G34" s="28">
        <v>2.1</v>
      </c>
      <c r="H34" s="99"/>
    </row>
    <row r="35" spans="1:8" ht="13.5" thickBot="1">
      <c r="A35" s="94"/>
      <c r="B35" s="97"/>
      <c r="C35" s="34">
        <v>1.2999999523162842</v>
      </c>
      <c r="D35" s="79">
        <v>0.17</v>
      </c>
      <c r="E35" s="80">
        <v>0.17</v>
      </c>
      <c r="F35" s="79">
        <v>0.17</v>
      </c>
      <c r="G35" s="80">
        <v>0.17</v>
      </c>
      <c r="H35" s="100"/>
    </row>
    <row r="36" spans="1:8" ht="12.75">
      <c r="A36" s="92">
        <f>IF(B36&lt;&gt;"",A32+1,"")</f>
      </c>
      <c r="B36" s="95"/>
      <c r="C36" s="22"/>
      <c r="D36" s="23"/>
      <c r="E36" s="21"/>
      <c r="F36" s="23"/>
      <c r="G36" s="21"/>
      <c r="H36" s="98"/>
    </row>
    <row r="37" spans="1:8" ht="13.5" thickBot="1">
      <c r="A37" s="93"/>
      <c r="B37" s="96"/>
      <c r="C37" s="26"/>
      <c r="D37" s="6"/>
      <c r="E37" s="8"/>
      <c r="F37" s="6"/>
      <c r="G37" s="8"/>
      <c r="H37" s="99"/>
    </row>
    <row r="38" spans="1:8" ht="12.75">
      <c r="A38" s="93"/>
      <c r="B38" s="96"/>
      <c r="C38" s="33"/>
      <c r="D38" s="27"/>
      <c r="E38" s="28"/>
      <c r="F38" s="27"/>
      <c r="G38" s="28"/>
      <c r="H38" s="99"/>
    </row>
    <row r="39" spans="1:8" ht="13.5" thickBot="1">
      <c r="A39" s="94"/>
      <c r="B39" s="97"/>
      <c r="C39" s="34"/>
      <c r="D39" s="79"/>
      <c r="E39" s="80"/>
      <c r="F39" s="79"/>
      <c r="G39" s="80"/>
      <c r="H39" s="100"/>
    </row>
    <row r="40" spans="1:8" ht="12.75">
      <c r="A40" s="92">
        <f>IF(B40&lt;&gt;"",A36+1,"")</f>
      </c>
      <c r="B40" s="95"/>
      <c r="C40" s="22"/>
      <c r="D40" s="23"/>
      <c r="E40" s="21"/>
      <c r="F40" s="23"/>
      <c r="G40" s="21"/>
      <c r="H40" s="98"/>
    </row>
    <row r="41" spans="1:8" ht="13.5" thickBot="1">
      <c r="A41" s="93"/>
      <c r="B41" s="96"/>
      <c r="C41" s="26"/>
      <c r="D41" s="6"/>
      <c r="E41" s="8"/>
      <c r="F41" s="6"/>
      <c r="G41" s="8"/>
      <c r="H41" s="99"/>
    </row>
    <row r="42" spans="1:8" ht="12.75">
      <c r="A42" s="93"/>
      <c r="B42" s="96"/>
      <c r="C42" s="33"/>
      <c r="D42" s="27"/>
      <c r="E42" s="28"/>
      <c r="F42" s="27"/>
      <c r="G42" s="28"/>
      <c r="H42" s="99"/>
    </row>
    <row r="43" spans="1:8" ht="13.5" thickBot="1">
      <c r="A43" s="94"/>
      <c r="B43" s="97"/>
      <c r="C43" s="34"/>
      <c r="D43" s="79"/>
      <c r="E43" s="80"/>
      <c r="F43" s="79"/>
      <c r="G43" s="80"/>
      <c r="H43" s="100"/>
    </row>
    <row r="44" spans="1:8" ht="12.75">
      <c r="A44" s="92">
        <f>IF(B44&lt;&gt;"",A40+1,"")</f>
      </c>
      <c r="B44" s="95"/>
      <c r="C44" s="22"/>
      <c r="D44" s="23"/>
      <c r="E44" s="21"/>
      <c r="F44" s="23"/>
      <c r="G44" s="21"/>
      <c r="H44" s="98"/>
    </row>
    <row r="45" spans="1:8" ht="13.5" thickBot="1">
      <c r="A45" s="93"/>
      <c r="B45" s="96"/>
      <c r="C45" s="26"/>
      <c r="D45" s="6"/>
      <c r="E45" s="8"/>
      <c r="F45" s="6"/>
      <c r="G45" s="8"/>
      <c r="H45" s="99"/>
    </row>
    <row r="46" spans="1:8" ht="12.75">
      <c r="A46" s="93"/>
      <c r="B46" s="96"/>
      <c r="C46" s="33"/>
      <c r="D46" s="27"/>
      <c r="E46" s="28"/>
      <c r="F46" s="27"/>
      <c r="G46" s="28"/>
      <c r="H46" s="99"/>
    </row>
    <row r="47" spans="1:8" ht="13.5" thickBot="1">
      <c r="A47" s="94"/>
      <c r="B47" s="97"/>
      <c r="C47" s="34"/>
      <c r="D47" s="79"/>
      <c r="E47" s="80"/>
      <c r="F47" s="79"/>
      <c r="G47" s="80"/>
      <c r="H47" s="100"/>
    </row>
    <row r="48" spans="1:8" ht="12.75">
      <c r="A48" s="92">
        <f>IF(B48&lt;&gt;"",A44+1,"")</f>
      </c>
      <c r="B48" s="95"/>
      <c r="C48" s="22"/>
      <c r="D48" s="23"/>
      <c r="E48" s="21"/>
      <c r="F48" s="23"/>
      <c r="G48" s="21"/>
      <c r="H48" s="98"/>
    </row>
    <row r="49" spans="1:8" ht="13.5" thickBot="1">
      <c r="A49" s="93"/>
      <c r="B49" s="96"/>
      <c r="C49" s="26"/>
      <c r="D49" s="6"/>
      <c r="E49" s="8"/>
      <c r="F49" s="6"/>
      <c r="G49" s="8"/>
      <c r="H49" s="99"/>
    </row>
    <row r="50" spans="1:8" ht="12.75">
      <c r="A50" s="93"/>
      <c r="B50" s="96"/>
      <c r="C50" s="33"/>
      <c r="D50" s="27"/>
      <c r="E50" s="28"/>
      <c r="F50" s="27"/>
      <c r="G50" s="28"/>
      <c r="H50" s="99"/>
    </row>
    <row r="51" spans="1:8" ht="13.5" thickBot="1">
      <c r="A51" s="94"/>
      <c r="B51" s="97"/>
      <c r="C51" s="34"/>
      <c r="D51" s="79"/>
      <c r="E51" s="80"/>
      <c r="F51" s="79"/>
      <c r="G51" s="80"/>
      <c r="H51" s="100"/>
    </row>
    <row r="52" spans="1:8" ht="12.75">
      <c r="A52" s="92">
        <f>IF(B52&lt;&gt;"",A48+1,"")</f>
      </c>
      <c r="B52" s="95"/>
      <c r="C52" s="22"/>
      <c r="D52" s="23"/>
      <c r="E52" s="21"/>
      <c r="F52" s="23"/>
      <c r="G52" s="21"/>
      <c r="H52" s="98"/>
    </row>
    <row r="53" spans="1:8" ht="13.5" thickBot="1">
      <c r="A53" s="93"/>
      <c r="B53" s="96"/>
      <c r="C53" s="26"/>
      <c r="D53" s="6"/>
      <c r="E53" s="8"/>
      <c r="F53" s="6"/>
      <c r="G53" s="8"/>
      <c r="H53" s="99"/>
    </row>
    <row r="54" spans="1:8" ht="12.75">
      <c r="A54" s="93"/>
      <c r="B54" s="96"/>
      <c r="C54" s="33"/>
      <c r="D54" s="27"/>
      <c r="E54" s="28"/>
      <c r="F54" s="27"/>
      <c r="G54" s="28"/>
      <c r="H54" s="99"/>
    </row>
    <row r="55" spans="1:8" ht="13.5" thickBot="1">
      <c r="A55" s="94"/>
      <c r="B55" s="97"/>
      <c r="C55" s="34"/>
      <c r="D55" s="79"/>
      <c r="E55" s="80"/>
      <c r="F55" s="79"/>
      <c r="G55" s="80"/>
      <c r="H55" s="100"/>
    </row>
    <row r="56" spans="1:8" ht="12.75">
      <c r="A56" s="92">
        <f>IF(B56&lt;&gt;"",A52+1,"")</f>
      </c>
      <c r="B56" s="95"/>
      <c r="C56" s="22"/>
      <c r="D56" s="23"/>
      <c r="E56" s="21"/>
      <c r="F56" s="23"/>
      <c r="G56" s="21"/>
      <c r="H56" s="98"/>
    </row>
    <row r="57" spans="1:8" ht="13.5" thickBot="1">
      <c r="A57" s="93"/>
      <c r="B57" s="96"/>
      <c r="C57" s="26"/>
      <c r="D57" s="6"/>
      <c r="E57" s="8"/>
      <c r="F57" s="6"/>
      <c r="G57" s="8"/>
      <c r="H57" s="99"/>
    </row>
    <row r="58" spans="1:8" ht="12.75">
      <c r="A58" s="93"/>
      <c r="B58" s="96"/>
      <c r="C58" s="33"/>
      <c r="D58" s="27"/>
      <c r="E58" s="28"/>
      <c r="F58" s="27"/>
      <c r="G58" s="28"/>
      <c r="H58" s="99"/>
    </row>
    <row r="59" spans="1:8" ht="13.5" thickBot="1">
      <c r="A59" s="94"/>
      <c r="B59" s="97"/>
      <c r="C59" s="34"/>
      <c r="D59" s="79"/>
      <c r="E59" s="80"/>
      <c r="F59" s="79"/>
      <c r="G59" s="80"/>
      <c r="H59" s="100"/>
    </row>
    <row r="60" spans="1:8" ht="12.75">
      <c r="A60" s="92">
        <f>IF(B60&lt;&gt;"",A56+1,"")</f>
      </c>
      <c r="B60" s="95"/>
      <c r="C60" s="22"/>
      <c r="D60" s="23"/>
      <c r="E60" s="21"/>
      <c r="F60" s="23"/>
      <c r="G60" s="21"/>
      <c r="H60" s="98"/>
    </row>
    <row r="61" spans="1:8" ht="13.5" thickBot="1">
      <c r="A61" s="93"/>
      <c r="B61" s="96"/>
      <c r="C61" s="26"/>
      <c r="D61" s="6"/>
      <c r="E61" s="8"/>
      <c r="F61" s="6"/>
      <c r="G61" s="8"/>
      <c r="H61" s="99"/>
    </row>
    <row r="62" spans="1:8" ht="12.75">
      <c r="A62" s="93"/>
      <c r="B62" s="96"/>
      <c r="C62" s="33"/>
      <c r="D62" s="27"/>
      <c r="E62" s="28"/>
      <c r="F62" s="27"/>
      <c r="G62" s="28"/>
      <c r="H62" s="99"/>
    </row>
    <row r="63" spans="1:8" ht="13.5" thickBot="1">
      <c r="A63" s="94"/>
      <c r="B63" s="97"/>
      <c r="C63" s="34"/>
      <c r="D63" s="79"/>
      <c r="E63" s="80"/>
      <c r="F63" s="79"/>
      <c r="G63" s="80"/>
      <c r="H63" s="100"/>
    </row>
    <row r="64" spans="1:8" ht="12.75">
      <c r="A64" s="92">
        <f>IF(B64&lt;&gt;"",A60+1,"")</f>
      </c>
      <c r="B64" s="95"/>
      <c r="C64" s="22"/>
      <c r="D64" s="23"/>
      <c r="E64" s="21"/>
      <c r="F64" s="23"/>
      <c r="G64" s="21"/>
      <c r="H64" s="98"/>
    </row>
    <row r="65" spans="1:8" ht="13.5" thickBot="1">
      <c r="A65" s="93"/>
      <c r="B65" s="96"/>
      <c r="C65" s="26"/>
      <c r="D65" s="6"/>
      <c r="E65" s="8"/>
      <c r="F65" s="6"/>
      <c r="G65" s="8"/>
      <c r="H65" s="99"/>
    </row>
    <row r="66" spans="1:8" ht="12.75">
      <c r="A66" s="93"/>
      <c r="B66" s="96"/>
      <c r="C66" s="33"/>
      <c r="D66" s="27"/>
      <c r="E66" s="28"/>
      <c r="F66" s="27"/>
      <c r="G66" s="28"/>
      <c r="H66" s="99"/>
    </row>
    <row r="67" spans="1:8" ht="13.5" thickBot="1">
      <c r="A67" s="94"/>
      <c r="B67" s="97"/>
      <c r="C67" s="34"/>
      <c r="D67" s="79"/>
      <c r="E67" s="80"/>
      <c r="F67" s="79"/>
      <c r="G67" s="80"/>
      <c r="H67" s="100"/>
    </row>
    <row r="68" spans="1:8" ht="12.75">
      <c r="A68" s="92">
        <f>IF(B68&lt;&gt;"",A64+1,"")</f>
      </c>
      <c r="B68" s="95"/>
      <c r="C68" s="22"/>
      <c r="D68" s="23"/>
      <c r="E68" s="21"/>
      <c r="F68" s="23"/>
      <c r="G68" s="21"/>
      <c r="H68" s="98"/>
    </row>
    <row r="69" spans="1:8" ht="13.5" thickBot="1">
      <c r="A69" s="93"/>
      <c r="B69" s="96"/>
      <c r="C69" s="26"/>
      <c r="D69" s="6"/>
      <c r="E69" s="8"/>
      <c r="F69" s="6"/>
      <c r="G69" s="8"/>
      <c r="H69" s="99"/>
    </row>
    <row r="70" spans="1:8" ht="12.75">
      <c r="A70" s="93"/>
      <c r="B70" s="96"/>
      <c r="C70" s="33"/>
      <c r="D70" s="27"/>
      <c r="E70" s="28"/>
      <c r="F70" s="27"/>
      <c r="G70" s="28"/>
      <c r="H70" s="99"/>
    </row>
    <row r="71" spans="1:8" ht="13.5" thickBot="1">
      <c r="A71" s="94"/>
      <c r="B71" s="97"/>
      <c r="C71" s="34"/>
      <c r="D71" s="79"/>
      <c r="E71" s="80"/>
      <c r="F71" s="79"/>
      <c r="G71" s="80"/>
      <c r="H71" s="100"/>
    </row>
    <row r="72" spans="1:8" ht="12.75">
      <c r="A72" s="92">
        <f>IF(B72&lt;&gt;"",A68+1,"")</f>
      </c>
      <c r="B72" s="95"/>
      <c r="C72" s="22"/>
      <c r="D72" s="23"/>
      <c r="E72" s="21"/>
      <c r="F72" s="23"/>
      <c r="G72" s="21"/>
      <c r="H72" s="98"/>
    </row>
    <row r="73" spans="1:8" ht="13.5" thickBot="1">
      <c r="A73" s="93"/>
      <c r="B73" s="96"/>
      <c r="C73" s="26"/>
      <c r="D73" s="6"/>
      <c r="E73" s="8"/>
      <c r="F73" s="6"/>
      <c r="G73" s="8"/>
      <c r="H73" s="99"/>
    </row>
    <row r="74" spans="1:8" ht="12.75">
      <c r="A74" s="93"/>
      <c r="B74" s="96"/>
      <c r="C74" s="33"/>
      <c r="D74" s="27"/>
      <c r="E74" s="28"/>
      <c r="F74" s="27"/>
      <c r="G74" s="28"/>
      <c r="H74" s="99"/>
    </row>
    <row r="75" spans="1:8" ht="13.5" thickBot="1">
      <c r="A75" s="94"/>
      <c r="B75" s="97"/>
      <c r="C75" s="34"/>
      <c r="D75" s="79"/>
      <c r="E75" s="80"/>
      <c r="F75" s="79"/>
      <c r="G75" s="80"/>
      <c r="H75" s="100"/>
    </row>
    <row r="76" spans="1:8" ht="12.75">
      <c r="A76" s="92">
        <f>IF(B76&lt;&gt;"",A72+1,"")</f>
      </c>
      <c r="B76" s="95"/>
      <c r="C76" s="22"/>
      <c r="D76" s="23"/>
      <c r="E76" s="21"/>
      <c r="F76" s="23"/>
      <c r="G76" s="21"/>
      <c r="H76" s="98"/>
    </row>
    <row r="77" spans="1:8" ht="13.5" thickBot="1">
      <c r="A77" s="93"/>
      <c r="B77" s="96"/>
      <c r="C77" s="26"/>
      <c r="D77" s="6"/>
      <c r="E77" s="8"/>
      <c r="F77" s="6"/>
      <c r="G77" s="8"/>
      <c r="H77" s="99"/>
    </row>
    <row r="78" spans="1:8" ht="12.75">
      <c r="A78" s="93"/>
      <c r="B78" s="96"/>
      <c r="C78" s="33"/>
      <c r="D78" s="27"/>
      <c r="E78" s="28"/>
      <c r="F78" s="27"/>
      <c r="G78" s="28"/>
      <c r="H78" s="99"/>
    </row>
    <row r="79" spans="1:8" ht="13.5" thickBot="1">
      <c r="A79" s="94"/>
      <c r="B79" s="97"/>
      <c r="C79" s="34"/>
      <c r="D79" s="79"/>
      <c r="E79" s="80"/>
      <c r="F79" s="79"/>
      <c r="G79" s="80"/>
      <c r="H79" s="100"/>
    </row>
    <row r="80" spans="1:8" ht="12.75">
      <c r="A80" s="92">
        <f>IF(B80&lt;&gt;"",A76+1,"")</f>
      </c>
      <c r="B80" s="95"/>
      <c r="C80" s="22"/>
      <c r="D80" s="23"/>
      <c r="E80" s="21"/>
      <c r="F80" s="23"/>
      <c r="G80" s="21"/>
      <c r="H80" s="98"/>
    </row>
    <row r="81" spans="1:8" ht="13.5" thickBot="1">
      <c r="A81" s="93"/>
      <c r="B81" s="96"/>
      <c r="C81" s="26"/>
      <c r="D81" s="6"/>
      <c r="E81" s="8"/>
      <c r="F81" s="6"/>
      <c r="G81" s="8"/>
      <c r="H81" s="99"/>
    </row>
    <row r="82" spans="1:8" ht="12.75">
      <c r="A82" s="93"/>
      <c r="B82" s="96"/>
      <c r="C82" s="33"/>
      <c r="D82" s="27"/>
      <c r="E82" s="28"/>
      <c r="F82" s="27"/>
      <c r="G82" s="28"/>
      <c r="H82" s="99"/>
    </row>
    <row r="83" spans="1:8" ht="13.5" thickBot="1">
      <c r="A83" s="94"/>
      <c r="B83" s="97"/>
      <c r="C83" s="34"/>
      <c r="D83" s="79"/>
      <c r="E83" s="80"/>
      <c r="F83" s="79"/>
      <c r="G83" s="80"/>
      <c r="H83" s="100"/>
    </row>
    <row r="84" spans="1:8" ht="12.75">
      <c r="A84" s="92">
        <f>IF(B84&lt;&gt;"",A80+1,"")</f>
      </c>
      <c r="B84" s="95"/>
      <c r="C84" s="22"/>
      <c r="D84" s="23"/>
      <c r="E84" s="21"/>
      <c r="F84" s="23"/>
      <c r="G84" s="21"/>
      <c r="H84" s="98"/>
    </row>
    <row r="85" spans="1:8" ht="13.5" thickBot="1">
      <c r="A85" s="93"/>
      <c r="B85" s="96"/>
      <c r="C85" s="26"/>
      <c r="D85" s="6"/>
      <c r="E85" s="8"/>
      <c r="F85" s="6"/>
      <c r="G85" s="8"/>
      <c r="H85" s="99"/>
    </row>
    <row r="86" spans="1:8" ht="12.75">
      <c r="A86" s="93"/>
      <c r="B86" s="96"/>
      <c r="C86" s="33"/>
      <c r="D86" s="27"/>
      <c r="E86" s="28"/>
      <c r="F86" s="27"/>
      <c r="G86" s="28"/>
      <c r="H86" s="99"/>
    </row>
    <row r="87" spans="1:8" ht="13.5" thickBot="1">
      <c r="A87" s="94"/>
      <c r="B87" s="97"/>
      <c r="C87" s="34"/>
      <c r="D87" s="79"/>
      <c r="E87" s="80"/>
      <c r="F87" s="79"/>
      <c r="G87" s="80"/>
      <c r="H87" s="100"/>
    </row>
    <row r="88" spans="1:8" ht="12.75">
      <c r="A88" s="92">
        <f>IF(B88&lt;&gt;"",A84+1,"")</f>
      </c>
      <c r="B88" s="95"/>
      <c r="C88" s="22"/>
      <c r="D88" s="23"/>
      <c r="E88" s="21"/>
      <c r="F88" s="23"/>
      <c r="G88" s="21"/>
      <c r="H88" s="98"/>
    </row>
    <row r="89" spans="1:8" ht="13.5" thickBot="1">
      <c r="A89" s="93"/>
      <c r="B89" s="96"/>
      <c r="C89" s="26"/>
      <c r="D89" s="6"/>
      <c r="E89" s="8"/>
      <c r="F89" s="6"/>
      <c r="G89" s="8"/>
      <c r="H89" s="99"/>
    </row>
    <row r="90" spans="1:8" ht="12.75">
      <c r="A90" s="93"/>
      <c r="B90" s="96"/>
      <c r="C90" s="33"/>
      <c r="D90" s="27"/>
      <c r="E90" s="28"/>
      <c r="F90" s="27"/>
      <c r="G90" s="28"/>
      <c r="H90" s="99"/>
    </row>
    <row r="91" spans="1:8" ht="13.5" thickBot="1">
      <c r="A91" s="94"/>
      <c r="B91" s="97"/>
      <c r="C91" s="34"/>
      <c r="D91" s="79"/>
      <c r="E91" s="80"/>
      <c r="F91" s="79"/>
      <c r="G91" s="80"/>
      <c r="H91" s="100"/>
    </row>
    <row r="92" spans="1:8" ht="12.75">
      <c r="A92" s="92">
        <f>IF(B92&lt;&gt;"",A88+1,"")</f>
      </c>
      <c r="B92" s="95"/>
      <c r="C92" s="22"/>
      <c r="D92" s="23"/>
      <c r="E92" s="21"/>
      <c r="F92" s="23"/>
      <c r="G92" s="21"/>
      <c r="H92" s="98"/>
    </row>
    <row r="93" spans="1:8" ht="13.5" thickBot="1">
      <c r="A93" s="93"/>
      <c r="B93" s="96"/>
      <c r="C93" s="26"/>
      <c r="D93" s="6"/>
      <c r="E93" s="8"/>
      <c r="F93" s="6"/>
      <c r="G93" s="8"/>
      <c r="H93" s="99"/>
    </row>
    <row r="94" spans="1:8" ht="12.75">
      <c r="A94" s="93"/>
      <c r="B94" s="96"/>
      <c r="C94" s="33"/>
      <c r="D94" s="27"/>
      <c r="E94" s="28"/>
      <c r="F94" s="27"/>
      <c r="G94" s="28"/>
      <c r="H94" s="99"/>
    </row>
    <row r="95" spans="1:8" ht="13.5" thickBot="1">
      <c r="A95" s="94"/>
      <c r="B95" s="97"/>
      <c r="C95" s="34"/>
      <c r="D95" s="79"/>
      <c r="E95" s="80"/>
      <c r="F95" s="79"/>
      <c r="G95" s="80"/>
      <c r="H95" s="100"/>
    </row>
    <row r="96" spans="1:8" ht="12.75">
      <c r="A96" s="92">
        <f>IF(B96&lt;&gt;"",A92+1,"")</f>
      </c>
      <c r="B96" s="95"/>
      <c r="C96" s="22"/>
      <c r="D96" s="23"/>
      <c r="E96" s="21"/>
      <c r="F96" s="23"/>
      <c r="G96" s="21"/>
      <c r="H96" s="98"/>
    </row>
    <row r="97" spans="1:8" ht="13.5" thickBot="1">
      <c r="A97" s="93"/>
      <c r="B97" s="96"/>
      <c r="C97" s="26"/>
      <c r="D97" s="6"/>
      <c r="E97" s="8"/>
      <c r="F97" s="6"/>
      <c r="G97" s="8"/>
      <c r="H97" s="99"/>
    </row>
    <row r="98" spans="1:8" ht="12.75">
      <c r="A98" s="93"/>
      <c r="B98" s="96"/>
      <c r="C98" s="33"/>
      <c r="D98" s="27"/>
      <c r="E98" s="28"/>
      <c r="F98" s="27"/>
      <c r="G98" s="28"/>
      <c r="H98" s="99"/>
    </row>
    <row r="99" spans="1:8" ht="13.5" thickBot="1">
      <c r="A99" s="94"/>
      <c r="B99" s="97"/>
      <c r="C99" s="34"/>
      <c r="D99" s="79"/>
      <c r="E99" s="80"/>
      <c r="F99" s="79"/>
      <c r="G99" s="80"/>
      <c r="H99" s="100"/>
    </row>
    <row r="100" spans="1:8" ht="12.75">
      <c r="A100" s="92">
        <f>IF(B100&lt;&gt;"",A96+1,"")</f>
      </c>
      <c r="B100" s="95"/>
      <c r="C100" s="22"/>
      <c r="D100" s="23"/>
      <c r="E100" s="21"/>
      <c r="F100" s="23"/>
      <c r="G100" s="21"/>
      <c r="H100" s="98"/>
    </row>
    <row r="101" spans="1:8" ht="13.5" thickBot="1">
      <c r="A101" s="93"/>
      <c r="B101" s="96"/>
      <c r="C101" s="26"/>
      <c r="D101" s="6"/>
      <c r="E101" s="8"/>
      <c r="F101" s="6"/>
      <c r="G101" s="8"/>
      <c r="H101" s="99"/>
    </row>
    <row r="102" spans="1:8" ht="12.75">
      <c r="A102" s="93"/>
      <c r="B102" s="96"/>
      <c r="C102" s="33"/>
      <c r="D102" s="27"/>
      <c r="E102" s="28"/>
      <c r="F102" s="27"/>
      <c r="G102" s="28"/>
      <c r="H102" s="99"/>
    </row>
    <row r="103" spans="1:8" ht="13.5" thickBot="1">
      <c r="A103" s="94"/>
      <c r="B103" s="97"/>
      <c r="C103" s="34"/>
      <c r="D103" s="79"/>
      <c r="E103" s="80"/>
      <c r="F103" s="79"/>
      <c r="G103" s="80"/>
      <c r="H103" s="100"/>
    </row>
    <row r="104" spans="1:8" ht="12.75">
      <c r="A104" s="92">
        <f>IF(B104&lt;&gt;"",A100+1,"")</f>
      </c>
      <c r="B104" s="95"/>
      <c r="C104" s="22"/>
      <c r="D104" s="23"/>
      <c r="E104" s="21"/>
      <c r="F104" s="23"/>
      <c r="G104" s="21"/>
      <c r="H104" s="98"/>
    </row>
    <row r="105" spans="1:8" ht="13.5" thickBot="1">
      <c r="A105" s="93"/>
      <c r="B105" s="96"/>
      <c r="C105" s="26"/>
      <c r="D105" s="6"/>
      <c r="E105" s="8"/>
      <c r="F105" s="6"/>
      <c r="G105" s="8"/>
      <c r="H105" s="99"/>
    </row>
    <row r="106" spans="1:8" ht="12.75">
      <c r="A106" s="93"/>
      <c r="B106" s="96"/>
      <c r="C106" s="33"/>
      <c r="D106" s="27"/>
      <c r="E106" s="28"/>
      <c r="F106" s="27"/>
      <c r="G106" s="28"/>
      <c r="H106" s="99"/>
    </row>
    <row r="107" spans="1:8" ht="13.5" thickBot="1">
      <c r="A107" s="94"/>
      <c r="B107" s="97"/>
      <c r="C107" s="34"/>
      <c r="D107" s="79"/>
      <c r="E107" s="80"/>
      <c r="F107" s="79"/>
      <c r="G107" s="80"/>
      <c r="H107" s="100"/>
    </row>
    <row r="108" spans="1:8" ht="12.75">
      <c r="A108" s="92">
        <f>IF(B108&lt;&gt;"",A104+1,"")</f>
      </c>
      <c r="B108" s="95"/>
      <c r="C108" s="22"/>
      <c r="D108" s="23"/>
      <c r="E108" s="21"/>
      <c r="F108" s="23"/>
      <c r="G108" s="21"/>
      <c r="H108" s="98"/>
    </row>
    <row r="109" spans="1:8" ht="13.5" thickBot="1">
      <c r="A109" s="93"/>
      <c r="B109" s="96"/>
      <c r="C109" s="26"/>
      <c r="D109" s="6"/>
      <c r="E109" s="8"/>
      <c r="F109" s="6"/>
      <c r="G109" s="8"/>
      <c r="H109" s="99"/>
    </row>
    <row r="110" spans="1:8" ht="12.75">
      <c r="A110" s="93"/>
      <c r="B110" s="96"/>
      <c r="C110" s="33"/>
      <c r="D110" s="27"/>
      <c r="E110" s="28"/>
      <c r="F110" s="27"/>
      <c r="G110" s="28"/>
      <c r="H110" s="99"/>
    </row>
    <row r="111" spans="1:8" ht="13.5" thickBot="1">
      <c r="A111" s="94"/>
      <c r="B111" s="97"/>
      <c r="C111" s="34"/>
      <c r="D111" s="79"/>
      <c r="E111" s="80"/>
      <c r="F111" s="79"/>
      <c r="G111" s="80"/>
      <c r="H111" s="100"/>
    </row>
    <row r="112" spans="1:8" ht="12.75">
      <c r="A112" s="92">
        <f>IF(B112&lt;&gt;"",A108+1,"")</f>
      </c>
      <c r="B112" s="95"/>
      <c r="C112" s="22"/>
      <c r="D112" s="23"/>
      <c r="E112" s="21"/>
      <c r="F112" s="23"/>
      <c r="G112" s="21"/>
      <c r="H112" s="98"/>
    </row>
    <row r="113" spans="1:8" ht="13.5" thickBot="1">
      <c r="A113" s="93"/>
      <c r="B113" s="96"/>
      <c r="C113" s="26"/>
      <c r="D113" s="6"/>
      <c r="E113" s="8"/>
      <c r="F113" s="6"/>
      <c r="G113" s="8"/>
      <c r="H113" s="99"/>
    </row>
    <row r="114" spans="1:8" ht="12.75">
      <c r="A114" s="93"/>
      <c r="B114" s="96"/>
      <c r="C114" s="33"/>
      <c r="D114" s="27"/>
      <c r="E114" s="28"/>
      <c r="F114" s="27"/>
      <c r="G114" s="28"/>
      <c r="H114" s="99"/>
    </row>
    <row r="115" spans="1:8" ht="13.5" thickBot="1">
      <c r="A115" s="94"/>
      <c r="B115" s="97"/>
      <c r="C115" s="34"/>
      <c r="D115" s="79"/>
      <c r="E115" s="80"/>
      <c r="F115" s="79"/>
      <c r="G115" s="80"/>
      <c r="H115" s="100"/>
    </row>
    <row r="116" spans="1:8" ht="12.75">
      <c r="A116" s="92">
        <f>IF(B116&lt;&gt;"",A112+1,"")</f>
      </c>
      <c r="B116" s="95"/>
      <c r="C116" s="22"/>
      <c r="D116" s="23"/>
      <c r="E116" s="21"/>
      <c r="F116" s="23"/>
      <c r="G116" s="21"/>
      <c r="H116" s="98"/>
    </row>
    <row r="117" spans="1:8" ht="13.5" thickBot="1">
      <c r="A117" s="93"/>
      <c r="B117" s="96"/>
      <c r="C117" s="26"/>
      <c r="D117" s="6"/>
      <c r="E117" s="8"/>
      <c r="F117" s="6"/>
      <c r="G117" s="8"/>
      <c r="H117" s="99"/>
    </row>
    <row r="118" spans="1:8" ht="12.75">
      <c r="A118" s="93"/>
      <c r="B118" s="96"/>
      <c r="C118" s="33"/>
      <c r="D118" s="27"/>
      <c r="E118" s="28"/>
      <c r="F118" s="27"/>
      <c r="G118" s="28"/>
      <c r="H118" s="99"/>
    </row>
    <row r="119" spans="1:8" ht="13.5" thickBot="1">
      <c r="A119" s="94"/>
      <c r="B119" s="97"/>
      <c r="C119" s="34"/>
      <c r="D119" s="79"/>
      <c r="E119" s="80"/>
      <c r="F119" s="79"/>
      <c r="G119" s="80"/>
      <c r="H119" s="100"/>
    </row>
    <row r="120" spans="1:8" ht="12.75">
      <c r="A120" s="92">
        <f>IF(B120&lt;&gt;"",A116+1,"")</f>
      </c>
      <c r="B120" s="95"/>
      <c r="C120" s="22"/>
      <c r="D120" s="23"/>
      <c r="E120" s="21"/>
      <c r="F120" s="23"/>
      <c r="G120" s="21"/>
      <c r="H120" s="98"/>
    </row>
    <row r="121" spans="1:8" ht="13.5" thickBot="1">
      <c r="A121" s="93"/>
      <c r="B121" s="96"/>
      <c r="C121" s="26"/>
      <c r="D121" s="6"/>
      <c r="E121" s="8"/>
      <c r="F121" s="6"/>
      <c r="G121" s="8"/>
      <c r="H121" s="99"/>
    </row>
    <row r="122" spans="1:8" ht="12.75">
      <c r="A122" s="93"/>
      <c r="B122" s="96"/>
      <c r="C122" s="33"/>
      <c r="D122" s="27"/>
      <c r="E122" s="28"/>
      <c r="F122" s="27"/>
      <c r="G122" s="28"/>
      <c r="H122" s="99"/>
    </row>
    <row r="123" spans="1:8" ht="13.5" thickBot="1">
      <c r="A123" s="94"/>
      <c r="B123" s="97"/>
      <c r="C123" s="34"/>
      <c r="D123" s="79"/>
      <c r="E123" s="80"/>
      <c r="F123" s="79"/>
      <c r="G123" s="80"/>
      <c r="H123" s="100"/>
    </row>
    <row r="124" spans="1:8" ht="12.75">
      <c r="A124" s="92">
        <f>IF(B124&lt;&gt;"",A120+1,"")</f>
      </c>
      <c r="B124" s="95"/>
      <c r="C124" s="22"/>
      <c r="D124" s="23"/>
      <c r="E124" s="21"/>
      <c r="F124" s="23"/>
      <c r="G124" s="21"/>
      <c r="H124" s="98"/>
    </row>
    <row r="125" spans="1:8" ht="13.5" thickBot="1">
      <c r="A125" s="93"/>
      <c r="B125" s="96"/>
      <c r="C125" s="26"/>
      <c r="D125" s="6"/>
      <c r="E125" s="8"/>
      <c r="F125" s="6"/>
      <c r="G125" s="8"/>
      <c r="H125" s="99"/>
    </row>
    <row r="126" spans="1:8" ht="12.75">
      <c r="A126" s="93"/>
      <c r="B126" s="96"/>
      <c r="C126" s="33"/>
      <c r="D126" s="27"/>
      <c r="E126" s="28"/>
      <c r="F126" s="27"/>
      <c r="G126" s="28"/>
      <c r="H126" s="99"/>
    </row>
    <row r="127" spans="1:8" ht="13.5" thickBot="1">
      <c r="A127" s="94"/>
      <c r="B127" s="97"/>
      <c r="C127" s="34"/>
      <c r="D127" s="79"/>
      <c r="E127" s="80"/>
      <c r="F127" s="79"/>
      <c r="G127" s="80"/>
      <c r="H127" s="100"/>
    </row>
    <row r="128" spans="1:8" ht="12.75">
      <c r="A128" s="92">
        <f>IF(B128&lt;&gt;"",A124+1,"")</f>
      </c>
      <c r="B128" s="95"/>
      <c r="C128" s="22"/>
      <c r="D128" s="23"/>
      <c r="E128" s="21"/>
      <c r="F128" s="23"/>
      <c r="G128" s="21"/>
      <c r="H128" s="98"/>
    </row>
    <row r="129" spans="1:8" ht="13.5" thickBot="1">
      <c r="A129" s="93"/>
      <c r="B129" s="96"/>
      <c r="C129" s="26"/>
      <c r="D129" s="6"/>
      <c r="E129" s="8"/>
      <c r="F129" s="6"/>
      <c r="G129" s="8"/>
      <c r="H129" s="99"/>
    </row>
    <row r="130" spans="1:8" ht="12.75">
      <c r="A130" s="93"/>
      <c r="B130" s="96"/>
      <c r="C130" s="33"/>
      <c r="D130" s="27"/>
      <c r="E130" s="28"/>
      <c r="F130" s="27"/>
      <c r="G130" s="28"/>
      <c r="H130" s="99"/>
    </row>
    <row r="131" spans="1:8" ht="13.5" thickBot="1">
      <c r="A131" s="94"/>
      <c r="B131" s="97"/>
      <c r="C131" s="34"/>
      <c r="D131" s="79"/>
      <c r="E131" s="80"/>
      <c r="F131" s="79"/>
      <c r="G131" s="80"/>
      <c r="H131" s="100"/>
    </row>
    <row r="132" spans="1:8" ht="12.75">
      <c r="A132" s="92">
        <f>IF(B132&lt;&gt;"",A128+1,"")</f>
      </c>
      <c r="B132" s="95"/>
      <c r="C132" s="22"/>
      <c r="D132" s="23"/>
      <c r="E132" s="21"/>
      <c r="F132" s="23"/>
      <c r="G132" s="21"/>
      <c r="H132" s="98"/>
    </row>
    <row r="133" spans="1:8" ht="13.5" thickBot="1">
      <c r="A133" s="93"/>
      <c r="B133" s="96"/>
      <c r="C133" s="26"/>
      <c r="D133" s="6"/>
      <c r="E133" s="8"/>
      <c r="F133" s="6"/>
      <c r="G133" s="8"/>
      <c r="H133" s="99"/>
    </row>
    <row r="134" spans="1:8" ht="12.75">
      <c r="A134" s="93"/>
      <c r="B134" s="96"/>
      <c r="C134" s="33"/>
      <c r="D134" s="27"/>
      <c r="E134" s="28"/>
      <c r="F134" s="27"/>
      <c r="G134" s="28"/>
      <c r="H134" s="99"/>
    </row>
    <row r="135" spans="1:8" ht="13.5" thickBot="1">
      <c r="A135" s="94"/>
      <c r="B135" s="97"/>
      <c r="C135" s="34"/>
      <c r="D135" s="79"/>
      <c r="E135" s="80"/>
      <c r="F135" s="79"/>
      <c r="G135" s="80"/>
      <c r="H135" s="100"/>
    </row>
    <row r="136" spans="1:8" ht="12.75">
      <c r="A136" s="92">
        <f>IF(B136&lt;&gt;"",A132+1,"")</f>
      </c>
      <c r="B136" s="95"/>
      <c r="C136" s="22"/>
      <c r="D136" s="23"/>
      <c r="E136" s="21"/>
      <c r="F136" s="23"/>
      <c r="G136" s="21"/>
      <c r="H136" s="98"/>
    </row>
    <row r="137" spans="1:8" ht="13.5" thickBot="1">
      <c r="A137" s="93"/>
      <c r="B137" s="96"/>
      <c r="C137" s="26"/>
      <c r="D137" s="6"/>
      <c r="E137" s="8"/>
      <c r="F137" s="6"/>
      <c r="G137" s="8"/>
      <c r="H137" s="99"/>
    </row>
    <row r="138" spans="1:8" ht="12.75">
      <c r="A138" s="93"/>
      <c r="B138" s="96"/>
      <c r="C138" s="33"/>
      <c r="D138" s="27"/>
      <c r="E138" s="28"/>
      <c r="F138" s="27"/>
      <c r="G138" s="28"/>
      <c r="H138" s="99"/>
    </row>
    <row r="139" spans="1:8" ht="13.5" thickBot="1">
      <c r="A139" s="94"/>
      <c r="B139" s="97"/>
      <c r="C139" s="34"/>
      <c r="D139" s="79"/>
      <c r="E139" s="80"/>
      <c r="F139" s="79"/>
      <c r="G139" s="80"/>
      <c r="H139" s="100"/>
    </row>
    <row r="140" spans="1:8" ht="12.75">
      <c r="A140" s="92">
        <f>IF(B140&lt;&gt;"",A136+1,"")</f>
      </c>
      <c r="B140" s="95"/>
      <c r="C140" s="22"/>
      <c r="D140" s="23"/>
      <c r="E140" s="21"/>
      <c r="F140" s="23"/>
      <c r="G140" s="21"/>
      <c r="H140" s="98"/>
    </row>
    <row r="141" spans="1:8" ht="13.5" thickBot="1">
      <c r="A141" s="93"/>
      <c r="B141" s="96"/>
      <c r="C141" s="26"/>
      <c r="D141" s="6"/>
      <c r="E141" s="8"/>
      <c r="F141" s="6"/>
      <c r="G141" s="8"/>
      <c r="H141" s="99"/>
    </row>
    <row r="142" spans="1:8" ht="12.75">
      <c r="A142" s="93"/>
      <c r="B142" s="96"/>
      <c r="C142" s="33"/>
      <c r="D142" s="27"/>
      <c r="E142" s="28"/>
      <c r="F142" s="27"/>
      <c r="G142" s="28"/>
      <c r="H142" s="99"/>
    </row>
    <row r="143" spans="1:8" ht="13.5" thickBot="1">
      <c r="A143" s="94"/>
      <c r="B143" s="97"/>
      <c r="C143" s="34"/>
      <c r="D143" s="79"/>
      <c r="E143" s="80"/>
      <c r="F143" s="79"/>
      <c r="G143" s="80"/>
      <c r="H143" s="100"/>
    </row>
    <row r="144" spans="1:8" ht="12.75">
      <c r="A144" s="92">
        <f>IF(B144&lt;&gt;"",A140+1,"")</f>
      </c>
      <c r="B144" s="95"/>
      <c r="C144" s="22"/>
      <c r="D144" s="23"/>
      <c r="E144" s="21"/>
      <c r="F144" s="23"/>
      <c r="G144" s="21"/>
      <c r="H144" s="98"/>
    </row>
    <row r="145" spans="1:8" ht="13.5" thickBot="1">
      <c r="A145" s="93"/>
      <c r="B145" s="96"/>
      <c r="C145" s="26"/>
      <c r="D145" s="6"/>
      <c r="E145" s="8"/>
      <c r="F145" s="6"/>
      <c r="G145" s="8"/>
      <c r="H145" s="99"/>
    </row>
    <row r="146" spans="1:8" ht="12.75">
      <c r="A146" s="93"/>
      <c r="B146" s="96"/>
      <c r="C146" s="33"/>
      <c r="D146" s="27"/>
      <c r="E146" s="28"/>
      <c r="F146" s="27"/>
      <c r="G146" s="28"/>
      <c r="H146" s="99"/>
    </row>
    <row r="147" spans="1:8" ht="13.5" thickBot="1">
      <c r="A147" s="94"/>
      <c r="B147" s="97"/>
      <c r="C147" s="34"/>
      <c r="D147" s="79"/>
      <c r="E147" s="80"/>
      <c r="F147" s="79"/>
      <c r="G147" s="80"/>
      <c r="H147" s="100"/>
    </row>
    <row r="148" spans="1:8" ht="12.75">
      <c r="A148" s="92">
        <f>IF(B148&lt;&gt;"",A144+1,"")</f>
      </c>
      <c r="B148" s="95"/>
      <c r="C148" s="22"/>
      <c r="D148" s="23"/>
      <c r="E148" s="21"/>
      <c r="F148" s="23"/>
      <c r="G148" s="21"/>
      <c r="H148" s="98"/>
    </row>
    <row r="149" spans="1:8" ht="13.5" thickBot="1">
      <c r="A149" s="93"/>
      <c r="B149" s="96"/>
      <c r="C149" s="26"/>
      <c r="D149" s="6"/>
      <c r="E149" s="8"/>
      <c r="F149" s="6"/>
      <c r="G149" s="8"/>
      <c r="H149" s="99"/>
    </row>
    <row r="150" spans="1:8" ht="12.75">
      <c r="A150" s="93"/>
      <c r="B150" s="96"/>
      <c r="C150" s="33"/>
      <c r="D150" s="27"/>
      <c r="E150" s="28"/>
      <c r="F150" s="27"/>
      <c r="G150" s="28"/>
      <c r="H150" s="99"/>
    </row>
    <row r="151" spans="1:8" ht="13.5" thickBot="1">
      <c r="A151" s="94"/>
      <c r="B151" s="97"/>
      <c r="C151" s="34"/>
      <c r="D151" s="79"/>
      <c r="E151" s="80"/>
      <c r="F151" s="79"/>
      <c r="G151" s="80"/>
      <c r="H151" s="100"/>
    </row>
    <row r="152" spans="1:8" ht="12.75">
      <c r="A152" s="92">
        <f>IF(B152&lt;&gt;"",A148+1,"")</f>
      </c>
      <c r="B152" s="95"/>
      <c r="C152" s="22"/>
      <c r="D152" s="23"/>
      <c r="E152" s="21"/>
      <c r="F152" s="23"/>
      <c r="G152" s="21"/>
      <c r="H152" s="98"/>
    </row>
    <row r="153" spans="1:8" ht="13.5" thickBot="1">
      <c r="A153" s="93"/>
      <c r="B153" s="96"/>
      <c r="C153" s="26"/>
      <c r="D153" s="6"/>
      <c r="E153" s="8"/>
      <c r="F153" s="6"/>
      <c r="G153" s="8"/>
      <c r="H153" s="99"/>
    </row>
    <row r="154" spans="1:8" ht="12.75">
      <c r="A154" s="93"/>
      <c r="B154" s="96"/>
      <c r="C154" s="33"/>
      <c r="D154" s="27"/>
      <c r="E154" s="28"/>
      <c r="F154" s="27"/>
      <c r="G154" s="28"/>
      <c r="H154" s="99"/>
    </row>
    <row r="155" spans="1:8" ht="13.5" thickBot="1">
      <c r="A155" s="94"/>
      <c r="B155" s="97"/>
      <c r="C155" s="34"/>
      <c r="D155" s="79"/>
      <c r="E155" s="80"/>
      <c r="F155" s="79"/>
      <c r="G155" s="80"/>
      <c r="H155" s="100"/>
    </row>
    <row r="156" spans="1:8" ht="12.75">
      <c r="A156" s="92">
        <f>IF(B156&lt;&gt;"",A152+1,"")</f>
      </c>
      <c r="B156" s="95"/>
      <c r="C156" s="22"/>
      <c r="D156" s="23"/>
      <c r="E156" s="21"/>
      <c r="F156" s="23"/>
      <c r="G156" s="21"/>
      <c r="H156" s="98"/>
    </row>
    <row r="157" spans="1:8" ht="13.5" thickBot="1">
      <c r="A157" s="93"/>
      <c r="B157" s="96"/>
      <c r="C157" s="26"/>
      <c r="D157" s="6"/>
      <c r="E157" s="8"/>
      <c r="F157" s="6"/>
      <c r="G157" s="8"/>
      <c r="H157" s="99"/>
    </row>
    <row r="158" spans="1:8" ht="12.75">
      <c r="A158" s="93"/>
      <c r="B158" s="96"/>
      <c r="C158" s="33"/>
      <c r="D158" s="27"/>
      <c r="E158" s="28"/>
      <c r="F158" s="27"/>
      <c r="G158" s="28"/>
      <c r="H158" s="99"/>
    </row>
    <row r="159" spans="1:8" ht="13.5" thickBot="1">
      <c r="A159" s="94"/>
      <c r="B159" s="97"/>
      <c r="C159" s="34"/>
      <c r="D159" s="79"/>
      <c r="E159" s="80"/>
      <c r="F159" s="79"/>
      <c r="G159" s="80"/>
      <c r="H159" s="100"/>
    </row>
    <row r="160" spans="1:8" ht="12.75">
      <c r="A160" s="92">
        <f>IF(B160&lt;&gt;"",A156+1,"")</f>
      </c>
      <c r="B160" s="95"/>
      <c r="C160" s="22"/>
      <c r="D160" s="23"/>
      <c r="E160" s="21"/>
      <c r="F160" s="23"/>
      <c r="G160" s="21"/>
      <c r="H160" s="98"/>
    </row>
    <row r="161" spans="1:8" ht="13.5" thickBot="1">
      <c r="A161" s="93"/>
      <c r="B161" s="96"/>
      <c r="C161" s="26"/>
      <c r="D161" s="6"/>
      <c r="E161" s="8"/>
      <c r="F161" s="6"/>
      <c r="G161" s="8"/>
      <c r="H161" s="99"/>
    </row>
    <row r="162" spans="1:8" ht="12.75">
      <c r="A162" s="93"/>
      <c r="B162" s="96"/>
      <c r="C162" s="33"/>
      <c r="D162" s="27"/>
      <c r="E162" s="28"/>
      <c r="F162" s="27"/>
      <c r="G162" s="28"/>
      <c r="H162" s="99"/>
    </row>
    <row r="163" spans="1:8" ht="13.5" thickBot="1">
      <c r="A163" s="94"/>
      <c r="B163" s="97"/>
      <c r="C163" s="34"/>
      <c r="D163" s="79"/>
      <c r="E163" s="80"/>
      <c r="F163" s="79"/>
      <c r="G163" s="80"/>
      <c r="H163" s="100"/>
    </row>
    <row r="164" spans="1:8" ht="12.75">
      <c r="A164" s="92">
        <f>IF(B164&lt;&gt;"",A160+1,"")</f>
      </c>
      <c r="B164" s="95"/>
      <c r="C164" s="22"/>
      <c r="D164" s="23"/>
      <c r="E164" s="21"/>
      <c r="F164" s="23"/>
      <c r="G164" s="21"/>
      <c r="H164" s="98"/>
    </row>
    <row r="165" spans="1:8" ht="13.5" thickBot="1">
      <c r="A165" s="93"/>
      <c r="B165" s="96"/>
      <c r="C165" s="26"/>
      <c r="D165" s="6"/>
      <c r="E165" s="8"/>
      <c r="F165" s="6"/>
      <c r="G165" s="8"/>
      <c r="H165" s="99"/>
    </row>
    <row r="166" spans="1:8" ht="12.75">
      <c r="A166" s="93"/>
      <c r="B166" s="96"/>
      <c r="C166" s="33"/>
      <c r="D166" s="27"/>
      <c r="E166" s="28"/>
      <c r="F166" s="27"/>
      <c r="G166" s="28"/>
      <c r="H166" s="99"/>
    </row>
    <row r="167" spans="1:8" ht="13.5" thickBot="1">
      <c r="A167" s="94"/>
      <c r="B167" s="97"/>
      <c r="C167" s="34"/>
      <c r="D167" s="79"/>
      <c r="E167" s="80"/>
      <c r="F167" s="79"/>
      <c r="G167" s="80"/>
      <c r="H167" s="100"/>
    </row>
    <row r="168" spans="1:8" ht="12.75">
      <c r="A168" s="92">
        <f>IF(B168&lt;&gt;"",A164+1,"")</f>
      </c>
      <c r="B168" s="95"/>
      <c r="C168" s="22"/>
      <c r="D168" s="23"/>
      <c r="E168" s="21"/>
      <c r="F168" s="23"/>
      <c r="G168" s="21"/>
      <c r="H168" s="98"/>
    </row>
    <row r="169" spans="1:8" ht="13.5" thickBot="1">
      <c r="A169" s="93"/>
      <c r="B169" s="96"/>
      <c r="C169" s="26"/>
      <c r="D169" s="6"/>
      <c r="E169" s="8"/>
      <c r="F169" s="6"/>
      <c r="G169" s="8"/>
      <c r="H169" s="99"/>
    </row>
    <row r="170" spans="1:8" ht="12.75">
      <c r="A170" s="93"/>
      <c r="B170" s="96"/>
      <c r="C170" s="33"/>
      <c r="D170" s="27"/>
      <c r="E170" s="28"/>
      <c r="F170" s="27"/>
      <c r="G170" s="28"/>
      <c r="H170" s="99"/>
    </row>
    <row r="171" spans="1:8" ht="13.5" thickBot="1">
      <c r="A171" s="94"/>
      <c r="B171" s="97"/>
      <c r="C171" s="34"/>
      <c r="D171" s="79"/>
      <c r="E171" s="80"/>
      <c r="F171" s="79"/>
      <c r="G171" s="80"/>
      <c r="H171" s="100"/>
    </row>
    <row r="172" spans="1:8" ht="12.75">
      <c r="A172" s="92">
        <f>IF(B172&lt;&gt;"",A168+1,"")</f>
      </c>
      <c r="B172" s="95"/>
      <c r="C172" s="22"/>
      <c r="D172" s="23"/>
      <c r="E172" s="21"/>
      <c r="F172" s="23"/>
      <c r="G172" s="21"/>
      <c r="H172" s="98"/>
    </row>
    <row r="173" spans="1:8" ht="13.5" thickBot="1">
      <c r="A173" s="93"/>
      <c r="B173" s="96"/>
      <c r="C173" s="26"/>
      <c r="D173" s="6"/>
      <c r="E173" s="8"/>
      <c r="F173" s="6"/>
      <c r="G173" s="8"/>
      <c r="H173" s="99"/>
    </row>
    <row r="174" spans="1:8" ht="12.75">
      <c r="A174" s="93"/>
      <c r="B174" s="96"/>
      <c r="C174" s="33"/>
      <c r="D174" s="27"/>
      <c r="E174" s="28"/>
      <c r="F174" s="27"/>
      <c r="G174" s="28"/>
      <c r="H174" s="99"/>
    </row>
    <row r="175" spans="1:8" ht="13.5" thickBot="1">
      <c r="A175" s="94"/>
      <c r="B175" s="97"/>
      <c r="C175" s="34"/>
      <c r="D175" s="79"/>
      <c r="E175" s="80"/>
      <c r="F175" s="79"/>
      <c r="G175" s="80"/>
      <c r="H175" s="100"/>
    </row>
    <row r="176" spans="1:8" ht="12.75">
      <c r="A176" s="92">
        <f>IF(B176&lt;&gt;"",A172+1,"")</f>
      </c>
      <c r="B176" s="95"/>
      <c r="C176" s="22"/>
      <c r="D176" s="23"/>
      <c r="E176" s="21"/>
      <c r="F176" s="23"/>
      <c r="G176" s="21"/>
      <c r="H176" s="98"/>
    </row>
    <row r="177" spans="1:8" ht="13.5" thickBot="1">
      <c r="A177" s="93"/>
      <c r="B177" s="96"/>
      <c r="C177" s="26"/>
      <c r="D177" s="6"/>
      <c r="E177" s="8"/>
      <c r="F177" s="6"/>
      <c r="G177" s="8"/>
      <c r="H177" s="99"/>
    </row>
    <row r="178" spans="1:8" ht="12.75">
      <c r="A178" s="93"/>
      <c r="B178" s="96"/>
      <c r="C178" s="33"/>
      <c r="D178" s="27"/>
      <c r="E178" s="28"/>
      <c r="F178" s="27"/>
      <c r="G178" s="28"/>
      <c r="H178" s="99"/>
    </row>
    <row r="179" spans="1:8" ht="13.5" thickBot="1">
      <c r="A179" s="94"/>
      <c r="B179" s="97"/>
      <c r="C179" s="34"/>
      <c r="D179" s="79"/>
      <c r="E179" s="80"/>
      <c r="F179" s="79"/>
      <c r="G179" s="80"/>
      <c r="H179" s="100"/>
    </row>
    <row r="180" spans="1:8" ht="12.75">
      <c r="A180" s="92">
        <f>IF(B180&lt;&gt;"",A176+1,"")</f>
      </c>
      <c r="B180" s="95"/>
      <c r="C180" s="22"/>
      <c r="D180" s="23"/>
      <c r="E180" s="21"/>
      <c r="F180" s="23"/>
      <c r="G180" s="21"/>
      <c r="H180" s="98"/>
    </row>
    <row r="181" spans="1:8" ht="13.5" thickBot="1">
      <c r="A181" s="93"/>
      <c r="B181" s="96"/>
      <c r="C181" s="26"/>
      <c r="D181" s="6"/>
      <c r="E181" s="8"/>
      <c r="F181" s="6"/>
      <c r="G181" s="8"/>
      <c r="H181" s="99"/>
    </row>
    <row r="182" spans="1:8" ht="12.75">
      <c r="A182" s="93"/>
      <c r="B182" s="96"/>
      <c r="C182" s="33"/>
      <c r="D182" s="27"/>
      <c r="E182" s="28"/>
      <c r="F182" s="27"/>
      <c r="G182" s="28"/>
      <c r="H182" s="99"/>
    </row>
    <row r="183" spans="1:8" ht="13.5" thickBot="1">
      <c r="A183" s="94"/>
      <c r="B183" s="97"/>
      <c r="C183" s="34"/>
      <c r="D183" s="79"/>
      <c r="E183" s="80"/>
      <c r="F183" s="79"/>
      <c r="G183" s="80"/>
      <c r="H183" s="100"/>
    </row>
    <row r="184" spans="1:8" ht="12.75">
      <c r="A184" s="92">
        <f>IF(B184&lt;&gt;"",A180+1,"")</f>
      </c>
      <c r="B184" s="95"/>
      <c r="C184" s="22"/>
      <c r="D184" s="23"/>
      <c r="E184" s="21"/>
      <c r="F184" s="23"/>
      <c r="G184" s="21"/>
      <c r="H184" s="98"/>
    </row>
    <row r="185" spans="1:8" ht="13.5" thickBot="1">
      <c r="A185" s="93"/>
      <c r="B185" s="96"/>
      <c r="C185" s="26"/>
      <c r="D185" s="6"/>
      <c r="E185" s="8"/>
      <c r="F185" s="6"/>
      <c r="G185" s="8"/>
      <c r="H185" s="99"/>
    </row>
    <row r="186" spans="1:8" ht="12.75">
      <c r="A186" s="93"/>
      <c r="B186" s="96"/>
      <c r="C186" s="33"/>
      <c r="D186" s="27"/>
      <c r="E186" s="28"/>
      <c r="F186" s="27"/>
      <c r="G186" s="28"/>
      <c r="H186" s="99"/>
    </row>
    <row r="187" spans="1:8" ht="13.5" thickBot="1">
      <c r="A187" s="94"/>
      <c r="B187" s="97"/>
      <c r="C187" s="34"/>
      <c r="D187" s="79"/>
      <c r="E187" s="80"/>
      <c r="F187" s="79"/>
      <c r="G187" s="80"/>
      <c r="H187" s="100"/>
    </row>
    <row r="188" spans="1:8" ht="12.75">
      <c r="A188" s="92">
        <f>IF(B188&lt;&gt;"",A184+1,"")</f>
      </c>
      <c r="B188" s="95"/>
      <c r="C188" s="22"/>
      <c r="D188" s="23"/>
      <c r="E188" s="21"/>
      <c r="F188" s="23"/>
      <c r="G188" s="21"/>
      <c r="H188" s="98"/>
    </row>
    <row r="189" spans="1:8" ht="13.5" thickBot="1">
      <c r="A189" s="93"/>
      <c r="B189" s="96"/>
      <c r="C189" s="26"/>
      <c r="D189" s="6"/>
      <c r="E189" s="8"/>
      <c r="F189" s="6"/>
      <c r="G189" s="8"/>
      <c r="H189" s="99"/>
    </row>
    <row r="190" spans="1:8" ht="12.75">
      <c r="A190" s="93"/>
      <c r="B190" s="96"/>
      <c r="C190" s="33"/>
      <c r="D190" s="27"/>
      <c r="E190" s="28"/>
      <c r="F190" s="27"/>
      <c r="G190" s="28"/>
      <c r="H190" s="99"/>
    </row>
    <row r="191" spans="1:8" ht="13.5" thickBot="1">
      <c r="A191" s="94"/>
      <c r="B191" s="97"/>
      <c r="C191" s="34"/>
      <c r="D191" s="79"/>
      <c r="E191" s="80"/>
      <c r="F191" s="79"/>
      <c r="G191" s="80"/>
      <c r="H191" s="100"/>
    </row>
    <row r="192" spans="1:8" ht="12.75">
      <c r="A192" s="92">
        <f>IF(B192&lt;&gt;"",A188+1,"")</f>
      </c>
      <c r="B192" s="95"/>
      <c r="C192" s="22"/>
      <c r="D192" s="23"/>
      <c r="E192" s="21"/>
      <c r="F192" s="23"/>
      <c r="G192" s="21"/>
      <c r="H192" s="98"/>
    </row>
    <row r="193" spans="1:8" ht="13.5" thickBot="1">
      <c r="A193" s="93"/>
      <c r="B193" s="96"/>
      <c r="C193" s="26"/>
      <c r="D193" s="6"/>
      <c r="E193" s="8"/>
      <c r="F193" s="6"/>
      <c r="G193" s="8"/>
      <c r="H193" s="99"/>
    </row>
    <row r="194" spans="1:8" ht="12.75">
      <c r="A194" s="93"/>
      <c r="B194" s="96"/>
      <c r="C194" s="33"/>
      <c r="D194" s="27"/>
      <c r="E194" s="28"/>
      <c r="F194" s="27"/>
      <c r="G194" s="28"/>
      <c r="H194" s="99"/>
    </row>
    <row r="195" spans="1:8" ht="13.5" thickBot="1">
      <c r="A195" s="94"/>
      <c r="B195" s="97"/>
      <c r="C195" s="34"/>
      <c r="D195" s="79"/>
      <c r="E195" s="80"/>
      <c r="F195" s="79"/>
      <c r="G195" s="80"/>
      <c r="H195" s="100"/>
    </row>
    <row r="196" spans="1:8" ht="12.75">
      <c r="A196" s="92">
        <f>IF(B196&lt;&gt;"",A192+1,"")</f>
      </c>
      <c r="B196" s="95"/>
      <c r="C196" s="22"/>
      <c r="D196" s="23"/>
      <c r="E196" s="21"/>
      <c r="F196" s="23"/>
      <c r="G196" s="21"/>
      <c r="H196" s="98"/>
    </row>
    <row r="197" spans="1:8" ht="13.5" thickBot="1">
      <c r="A197" s="93"/>
      <c r="B197" s="96"/>
      <c r="C197" s="26"/>
      <c r="D197" s="6"/>
      <c r="E197" s="8"/>
      <c r="F197" s="6"/>
      <c r="G197" s="8"/>
      <c r="H197" s="99"/>
    </row>
    <row r="198" spans="1:8" ht="12.75">
      <c r="A198" s="93"/>
      <c r="B198" s="96"/>
      <c r="C198" s="33"/>
      <c r="D198" s="27"/>
      <c r="E198" s="28"/>
      <c r="F198" s="27"/>
      <c r="G198" s="28"/>
      <c r="H198" s="99"/>
    </row>
    <row r="199" spans="1:8" ht="13.5" thickBot="1">
      <c r="A199" s="94"/>
      <c r="B199" s="97"/>
      <c r="C199" s="34"/>
      <c r="D199" s="79"/>
      <c r="E199" s="80"/>
      <c r="F199" s="79"/>
      <c r="G199" s="80"/>
      <c r="H199" s="100"/>
    </row>
    <row r="200" spans="1:8" ht="12.75">
      <c r="A200" s="92">
        <f>IF(B200&lt;&gt;"",A196+1,"")</f>
      </c>
      <c r="B200" s="95"/>
      <c r="C200" s="22"/>
      <c r="D200" s="23"/>
      <c r="E200" s="21"/>
      <c r="F200" s="23"/>
      <c r="G200" s="21"/>
      <c r="H200" s="98"/>
    </row>
    <row r="201" spans="1:8" ht="13.5" thickBot="1">
      <c r="A201" s="93"/>
      <c r="B201" s="96"/>
      <c r="C201" s="26"/>
      <c r="D201" s="6"/>
      <c r="E201" s="8"/>
      <c r="F201" s="6"/>
      <c r="G201" s="8"/>
      <c r="H201" s="99"/>
    </row>
    <row r="202" spans="1:8" ht="12.75">
      <c r="A202" s="93"/>
      <c r="B202" s="96"/>
      <c r="C202" s="33"/>
      <c r="D202" s="27"/>
      <c r="E202" s="28"/>
      <c r="F202" s="27"/>
      <c r="G202" s="28"/>
      <c r="H202" s="99"/>
    </row>
    <row r="203" spans="1:8" ht="13.5" thickBot="1">
      <c r="A203" s="94"/>
      <c r="B203" s="97"/>
      <c r="C203" s="34"/>
      <c r="D203" s="79"/>
      <c r="E203" s="80"/>
      <c r="F203" s="79"/>
      <c r="G203" s="80"/>
      <c r="H203" s="100"/>
    </row>
    <row r="204" spans="1:8" ht="12.75">
      <c r="A204" s="92">
        <f>IF(B204&lt;&gt;"",A200+1,"")</f>
      </c>
      <c r="B204" s="95"/>
      <c r="C204" s="22"/>
      <c r="D204" s="23"/>
      <c r="E204" s="21"/>
      <c r="F204" s="23"/>
      <c r="G204" s="21"/>
      <c r="H204" s="98"/>
    </row>
    <row r="205" spans="1:8" ht="13.5" thickBot="1">
      <c r="A205" s="93"/>
      <c r="B205" s="96"/>
      <c r="C205" s="26"/>
      <c r="D205" s="6"/>
      <c r="E205" s="8"/>
      <c r="F205" s="6"/>
      <c r="G205" s="8"/>
      <c r="H205" s="99"/>
    </row>
    <row r="206" spans="1:8" ht="12.75">
      <c r="A206" s="93"/>
      <c r="B206" s="96"/>
      <c r="C206" s="33"/>
      <c r="D206" s="27"/>
      <c r="E206" s="28"/>
      <c r="F206" s="27"/>
      <c r="G206" s="28"/>
      <c r="H206" s="99"/>
    </row>
    <row r="207" spans="1:8" ht="13.5" thickBot="1">
      <c r="A207" s="94"/>
      <c r="B207" s="97"/>
      <c r="C207" s="34"/>
      <c r="D207" s="79"/>
      <c r="E207" s="80"/>
      <c r="F207" s="79"/>
      <c r="G207" s="80"/>
      <c r="H207" s="100"/>
    </row>
    <row r="208" spans="1:8" ht="12.75">
      <c r="A208" s="92">
        <f>IF(B208&lt;&gt;"",A204+1,"")</f>
      </c>
      <c r="B208" s="95"/>
      <c r="C208" s="22"/>
      <c r="D208" s="23"/>
      <c r="E208" s="21"/>
      <c r="F208" s="23"/>
      <c r="G208" s="21"/>
      <c r="H208" s="98"/>
    </row>
    <row r="209" spans="1:8" ht="13.5" thickBot="1">
      <c r="A209" s="93"/>
      <c r="B209" s="96"/>
      <c r="C209" s="26"/>
      <c r="D209" s="6"/>
      <c r="E209" s="8"/>
      <c r="F209" s="6"/>
      <c r="G209" s="8"/>
      <c r="H209" s="99"/>
    </row>
    <row r="210" spans="1:8" ht="12.75">
      <c r="A210" s="93"/>
      <c r="B210" s="96"/>
      <c r="C210" s="33"/>
      <c r="D210" s="27"/>
      <c r="E210" s="28"/>
      <c r="F210" s="27"/>
      <c r="G210" s="28"/>
      <c r="H210" s="99"/>
    </row>
    <row r="211" spans="1:8" ht="13.5" thickBot="1">
      <c r="A211" s="94"/>
      <c r="B211" s="97"/>
      <c r="C211" s="34"/>
      <c r="D211" s="79"/>
      <c r="E211" s="80"/>
      <c r="F211" s="79"/>
      <c r="G211" s="80"/>
      <c r="H211" s="100"/>
    </row>
    <row r="212" spans="1:8" ht="12.75">
      <c r="A212" s="92">
        <f>IF(B212&lt;&gt;"",A208+1,"")</f>
      </c>
      <c r="B212" s="95"/>
      <c r="C212" s="22"/>
      <c r="D212" s="23"/>
      <c r="E212" s="21"/>
      <c r="F212" s="23"/>
      <c r="G212" s="21"/>
      <c r="H212" s="98"/>
    </row>
    <row r="213" spans="1:8" ht="13.5" thickBot="1">
      <c r="A213" s="93"/>
      <c r="B213" s="96"/>
      <c r="C213" s="26"/>
      <c r="D213" s="6"/>
      <c r="E213" s="8"/>
      <c r="F213" s="6"/>
      <c r="G213" s="8"/>
      <c r="H213" s="99"/>
    </row>
    <row r="214" spans="1:8" ht="12.75">
      <c r="A214" s="93"/>
      <c r="B214" s="96"/>
      <c r="C214" s="33"/>
      <c r="D214" s="27"/>
      <c r="E214" s="28"/>
      <c r="F214" s="27"/>
      <c r="G214" s="28"/>
      <c r="H214" s="99"/>
    </row>
    <row r="215" spans="1:8" ht="13.5" thickBot="1">
      <c r="A215" s="94"/>
      <c r="B215" s="97"/>
      <c r="C215" s="34"/>
      <c r="D215" s="79"/>
      <c r="E215" s="80"/>
      <c r="F215" s="79"/>
      <c r="G215" s="80"/>
      <c r="H215" s="100"/>
    </row>
    <row r="216" spans="1:8" ht="12.75">
      <c r="A216" s="92">
        <f>IF(B216&lt;&gt;"",A212+1,"")</f>
      </c>
      <c r="B216" s="95"/>
      <c r="C216" s="22"/>
      <c r="D216" s="23"/>
      <c r="E216" s="21"/>
      <c r="F216" s="23"/>
      <c r="G216" s="21"/>
      <c r="H216" s="98"/>
    </row>
    <row r="217" spans="1:8" ht="13.5" thickBot="1">
      <c r="A217" s="93"/>
      <c r="B217" s="96"/>
      <c r="C217" s="26"/>
      <c r="D217" s="6"/>
      <c r="E217" s="8"/>
      <c r="F217" s="6"/>
      <c r="G217" s="8"/>
      <c r="H217" s="99"/>
    </row>
    <row r="218" spans="1:8" ht="12.75">
      <c r="A218" s="93"/>
      <c r="B218" s="96"/>
      <c r="C218" s="33"/>
      <c r="D218" s="27"/>
      <c r="E218" s="28"/>
      <c r="F218" s="27"/>
      <c r="G218" s="28"/>
      <c r="H218" s="99"/>
    </row>
    <row r="219" spans="1:8" ht="13.5" thickBot="1">
      <c r="A219" s="94"/>
      <c r="B219" s="97"/>
      <c r="C219" s="34"/>
      <c r="D219" s="79"/>
      <c r="E219" s="80"/>
      <c r="F219" s="79"/>
      <c r="G219" s="80"/>
      <c r="H219" s="100"/>
    </row>
    <row r="220" spans="1:8" ht="12.75">
      <c r="A220" s="92">
        <f>IF(B220&lt;&gt;"",A216+1,"")</f>
      </c>
      <c r="B220" s="95"/>
      <c r="C220" s="22"/>
      <c r="D220" s="23"/>
      <c r="E220" s="21"/>
      <c r="F220" s="23"/>
      <c r="G220" s="21"/>
      <c r="H220" s="98"/>
    </row>
    <row r="221" spans="1:8" ht="13.5" thickBot="1">
      <c r="A221" s="93"/>
      <c r="B221" s="96"/>
      <c r="C221" s="26"/>
      <c r="D221" s="6"/>
      <c r="E221" s="8"/>
      <c r="F221" s="6"/>
      <c r="G221" s="8"/>
      <c r="H221" s="99"/>
    </row>
    <row r="222" spans="1:8" ht="12.75">
      <c r="A222" s="93"/>
      <c r="B222" s="96"/>
      <c r="C222" s="33"/>
      <c r="D222" s="27"/>
      <c r="E222" s="28"/>
      <c r="F222" s="27"/>
      <c r="G222" s="28"/>
      <c r="H222" s="99"/>
    </row>
    <row r="223" spans="1:8" ht="13.5" thickBot="1">
      <c r="A223" s="94"/>
      <c r="B223" s="97"/>
      <c r="C223" s="34"/>
      <c r="D223" s="79"/>
      <c r="E223" s="80"/>
      <c r="F223" s="79"/>
      <c r="G223" s="80"/>
      <c r="H223" s="100"/>
    </row>
    <row r="224" spans="1:8" ht="12.75">
      <c r="A224" s="92">
        <f>IF(B224&lt;&gt;"",A220+1,"")</f>
      </c>
      <c r="B224" s="95"/>
      <c r="C224" s="22"/>
      <c r="D224" s="23"/>
      <c r="E224" s="21"/>
      <c r="F224" s="23"/>
      <c r="G224" s="21"/>
      <c r="H224" s="98"/>
    </row>
    <row r="225" spans="1:8" ht="13.5" thickBot="1">
      <c r="A225" s="93"/>
      <c r="B225" s="96"/>
      <c r="C225" s="26"/>
      <c r="D225" s="6"/>
      <c r="E225" s="8"/>
      <c r="F225" s="6"/>
      <c r="G225" s="8"/>
      <c r="H225" s="99"/>
    </row>
    <row r="226" spans="1:8" ht="12.75">
      <c r="A226" s="93"/>
      <c r="B226" s="96"/>
      <c r="C226" s="33"/>
      <c r="D226" s="27"/>
      <c r="E226" s="28"/>
      <c r="F226" s="27"/>
      <c r="G226" s="28"/>
      <c r="H226" s="99"/>
    </row>
    <row r="227" spans="1:8" ht="13.5" thickBot="1">
      <c r="A227" s="94"/>
      <c r="B227" s="97"/>
      <c r="C227" s="34"/>
      <c r="D227" s="79"/>
      <c r="E227" s="80"/>
      <c r="F227" s="79"/>
      <c r="G227" s="80"/>
      <c r="H227" s="100"/>
    </row>
    <row r="228" spans="1:8" ht="12.75">
      <c r="A228" s="92">
        <f>IF(B228&lt;&gt;"",A224+1,"")</f>
      </c>
      <c r="B228" s="95"/>
      <c r="C228" s="22"/>
      <c r="D228" s="23"/>
      <c r="E228" s="21"/>
      <c r="F228" s="23"/>
      <c r="G228" s="21"/>
      <c r="H228" s="98"/>
    </row>
    <row r="229" spans="1:8" ht="13.5" thickBot="1">
      <c r="A229" s="93"/>
      <c r="B229" s="96"/>
      <c r="C229" s="26"/>
      <c r="D229" s="6"/>
      <c r="E229" s="8"/>
      <c r="F229" s="6"/>
      <c r="G229" s="8"/>
      <c r="H229" s="99"/>
    </row>
    <row r="230" spans="1:8" ht="12.75">
      <c r="A230" s="93"/>
      <c r="B230" s="96"/>
      <c r="C230" s="33"/>
      <c r="D230" s="27"/>
      <c r="E230" s="28"/>
      <c r="F230" s="27"/>
      <c r="G230" s="28"/>
      <c r="H230" s="99"/>
    </row>
    <row r="231" spans="1:8" ht="13.5" thickBot="1">
      <c r="A231" s="94"/>
      <c r="B231" s="97"/>
      <c r="C231" s="34"/>
      <c r="D231" s="79"/>
      <c r="E231" s="80"/>
      <c r="F231" s="79"/>
      <c r="G231" s="80"/>
      <c r="H231" s="100"/>
    </row>
    <row r="232" spans="1:8" ht="12.75">
      <c r="A232" s="92">
        <f>IF(B232&lt;&gt;"",A228+1,"")</f>
      </c>
      <c r="B232" s="95"/>
      <c r="C232" s="22"/>
      <c r="D232" s="23"/>
      <c r="E232" s="21"/>
      <c r="F232" s="23"/>
      <c r="G232" s="21"/>
      <c r="H232" s="98"/>
    </row>
    <row r="233" spans="1:8" ht="13.5" thickBot="1">
      <c r="A233" s="93"/>
      <c r="B233" s="96"/>
      <c r="C233" s="26"/>
      <c r="D233" s="6"/>
      <c r="E233" s="8"/>
      <c r="F233" s="6"/>
      <c r="G233" s="8"/>
      <c r="H233" s="99"/>
    </row>
    <row r="234" spans="1:8" ht="12.75">
      <c r="A234" s="93"/>
      <c r="B234" s="96"/>
      <c r="C234" s="33"/>
      <c r="D234" s="27"/>
      <c r="E234" s="28"/>
      <c r="F234" s="27"/>
      <c r="G234" s="28"/>
      <c r="H234" s="99"/>
    </row>
    <row r="235" spans="1:8" ht="13.5" thickBot="1">
      <c r="A235" s="94"/>
      <c r="B235" s="97"/>
      <c r="C235" s="34"/>
      <c r="D235" s="79"/>
      <c r="E235" s="80"/>
      <c r="F235" s="79"/>
      <c r="G235" s="80"/>
      <c r="H235" s="100"/>
    </row>
    <row r="236" spans="1:8" ht="12.75">
      <c r="A236" s="92">
        <f>IF(B236&lt;&gt;"",A232+1,"")</f>
      </c>
      <c r="B236" s="95"/>
      <c r="C236" s="22"/>
      <c r="D236" s="23"/>
      <c r="E236" s="21"/>
      <c r="F236" s="23"/>
      <c r="G236" s="21"/>
      <c r="H236" s="98"/>
    </row>
    <row r="237" spans="1:8" ht="13.5" thickBot="1">
      <c r="A237" s="93"/>
      <c r="B237" s="96"/>
      <c r="C237" s="26"/>
      <c r="D237" s="6"/>
      <c r="E237" s="8"/>
      <c r="F237" s="6"/>
      <c r="G237" s="8"/>
      <c r="H237" s="99"/>
    </row>
    <row r="238" spans="1:8" ht="12.75">
      <c r="A238" s="93"/>
      <c r="B238" s="96"/>
      <c r="C238" s="33"/>
      <c r="D238" s="27"/>
      <c r="E238" s="28"/>
      <c r="F238" s="27"/>
      <c r="G238" s="28"/>
      <c r="H238" s="99"/>
    </row>
    <row r="239" spans="1:8" ht="13.5" thickBot="1">
      <c r="A239" s="94"/>
      <c r="B239" s="97"/>
      <c r="C239" s="34"/>
      <c r="D239" s="79"/>
      <c r="E239" s="80"/>
      <c r="F239" s="79"/>
      <c r="G239" s="80"/>
      <c r="H239" s="100"/>
    </row>
  </sheetData>
  <sheetProtection/>
  <mergeCells count="188">
    <mergeCell ref="H228:H231"/>
    <mergeCell ref="A224:A227"/>
    <mergeCell ref="B224:B227"/>
    <mergeCell ref="H224:H227"/>
    <mergeCell ref="A236:A239"/>
    <mergeCell ref="B236:B239"/>
    <mergeCell ref="H236:H239"/>
    <mergeCell ref="A232:A235"/>
    <mergeCell ref="B232:B235"/>
    <mergeCell ref="H232:H235"/>
    <mergeCell ref="E5:F5"/>
    <mergeCell ref="G5:H5"/>
    <mergeCell ref="A228:A231"/>
    <mergeCell ref="B228:B231"/>
    <mergeCell ref="A212:A215"/>
    <mergeCell ref="B212:B215"/>
    <mergeCell ref="H212:H215"/>
    <mergeCell ref="A220:A223"/>
    <mergeCell ref="B220:B223"/>
    <mergeCell ref="H220:H223"/>
    <mergeCell ref="A216:A219"/>
    <mergeCell ref="B216:B219"/>
    <mergeCell ref="H216:H219"/>
    <mergeCell ref="A204:A207"/>
    <mergeCell ref="B204:B207"/>
    <mergeCell ref="H204:H207"/>
    <mergeCell ref="A208:A211"/>
    <mergeCell ref="B208:B211"/>
    <mergeCell ref="H208:H211"/>
    <mergeCell ref="A196:A199"/>
    <mergeCell ref="B196:B199"/>
    <mergeCell ref="H196:H199"/>
    <mergeCell ref="A200:A203"/>
    <mergeCell ref="B200:B203"/>
    <mergeCell ref="H200:H203"/>
    <mergeCell ref="A192:A195"/>
    <mergeCell ref="B192:B195"/>
    <mergeCell ref="H192:H195"/>
    <mergeCell ref="H188:H191"/>
    <mergeCell ref="H176:H179"/>
    <mergeCell ref="B160:B163"/>
    <mergeCell ref="H160:H163"/>
    <mergeCell ref="A164:A167"/>
    <mergeCell ref="H164:H167"/>
    <mergeCell ref="A180:A183"/>
    <mergeCell ref="B180:B183"/>
    <mergeCell ref="H180:H183"/>
    <mergeCell ref="A184:A187"/>
    <mergeCell ref="B184:B187"/>
    <mergeCell ref="H184:H187"/>
    <mergeCell ref="A6:B6"/>
    <mergeCell ref="H156:H159"/>
    <mergeCell ref="A148:A151"/>
    <mergeCell ref="B148:B151"/>
    <mergeCell ref="H148:H151"/>
    <mergeCell ref="A152:A155"/>
    <mergeCell ref="B152:B155"/>
    <mergeCell ref="H152:H155"/>
    <mergeCell ref="A144:A147"/>
    <mergeCell ref="B144:B147"/>
    <mergeCell ref="A5:B5"/>
    <mergeCell ref="C5:D5"/>
    <mergeCell ref="H144:H147"/>
    <mergeCell ref="H136:H139"/>
    <mergeCell ref="A140:A143"/>
    <mergeCell ref="A188:A191"/>
    <mergeCell ref="B188:B191"/>
    <mergeCell ref="C15:C16"/>
    <mergeCell ref="A176:A179"/>
    <mergeCell ref="B176:B179"/>
    <mergeCell ref="B164:B167"/>
    <mergeCell ref="A156:A159"/>
    <mergeCell ref="B156:B159"/>
    <mergeCell ref="A136:A139"/>
    <mergeCell ref="B136:B139"/>
    <mergeCell ref="G3:H3"/>
    <mergeCell ref="C6:D6"/>
    <mergeCell ref="A172:A175"/>
    <mergeCell ref="B172:B175"/>
    <mergeCell ref="H172:H175"/>
    <mergeCell ref="A168:A171"/>
    <mergeCell ref="B168:B171"/>
    <mergeCell ref="H168:H171"/>
    <mergeCell ref="A160:A163"/>
    <mergeCell ref="A3:B3"/>
    <mergeCell ref="B140:B143"/>
    <mergeCell ref="H140:H143"/>
    <mergeCell ref="A132:A135"/>
    <mergeCell ref="B132:B135"/>
    <mergeCell ref="H132:H135"/>
    <mergeCell ref="A124:A127"/>
    <mergeCell ref="B124:B127"/>
    <mergeCell ref="H124:H127"/>
    <mergeCell ref="A128:A131"/>
    <mergeCell ref="B128:B131"/>
    <mergeCell ref="H128:H131"/>
    <mergeCell ref="A120:A123"/>
    <mergeCell ref="B120:B123"/>
    <mergeCell ref="H120:H123"/>
    <mergeCell ref="A112:A115"/>
    <mergeCell ref="B112:B115"/>
    <mergeCell ref="H112:H115"/>
    <mergeCell ref="A116:A119"/>
    <mergeCell ref="B116:B119"/>
    <mergeCell ref="H116:H119"/>
    <mergeCell ref="A108:A111"/>
    <mergeCell ref="B108:B111"/>
    <mergeCell ref="H108:H111"/>
    <mergeCell ref="A100:A103"/>
    <mergeCell ref="B100:B103"/>
    <mergeCell ref="H100:H103"/>
    <mergeCell ref="A104:A107"/>
    <mergeCell ref="B104:B107"/>
    <mergeCell ref="H104:H107"/>
    <mergeCell ref="A96:A99"/>
    <mergeCell ref="B96:B99"/>
    <mergeCell ref="H96:H99"/>
    <mergeCell ref="A88:A91"/>
    <mergeCell ref="B88:B91"/>
    <mergeCell ref="H88:H91"/>
    <mergeCell ref="A92:A95"/>
    <mergeCell ref="B92:B95"/>
    <mergeCell ref="H92:H95"/>
    <mergeCell ref="A84:A87"/>
    <mergeCell ref="B84:B87"/>
    <mergeCell ref="H84:H87"/>
    <mergeCell ref="A76:A79"/>
    <mergeCell ref="B76:B79"/>
    <mergeCell ref="H76:H79"/>
    <mergeCell ref="A80:A83"/>
    <mergeCell ref="B80:B83"/>
    <mergeCell ref="H80:H83"/>
    <mergeCell ref="A72:A75"/>
    <mergeCell ref="B72:B75"/>
    <mergeCell ref="H72:H75"/>
    <mergeCell ref="A64:A67"/>
    <mergeCell ref="B64:B67"/>
    <mergeCell ref="H64:H67"/>
    <mergeCell ref="A68:A71"/>
    <mergeCell ref="B68:B71"/>
    <mergeCell ref="H68:H71"/>
    <mergeCell ref="A60:A63"/>
    <mergeCell ref="B60:B63"/>
    <mergeCell ref="H60:H63"/>
    <mergeCell ref="A52:A55"/>
    <mergeCell ref="B52:B55"/>
    <mergeCell ref="H52:H55"/>
    <mergeCell ref="A56:A59"/>
    <mergeCell ref="B56:B59"/>
    <mergeCell ref="H56:H59"/>
    <mergeCell ref="A48:A51"/>
    <mergeCell ref="B48:B51"/>
    <mergeCell ref="H48:H51"/>
    <mergeCell ref="A40:A43"/>
    <mergeCell ref="B40:B43"/>
    <mergeCell ref="H40:H43"/>
    <mergeCell ref="A44:A47"/>
    <mergeCell ref="B44:B47"/>
    <mergeCell ref="H44:H47"/>
    <mergeCell ref="A36:A39"/>
    <mergeCell ref="B36:B39"/>
    <mergeCell ref="H36:H39"/>
    <mergeCell ref="A28:A31"/>
    <mergeCell ref="B28:B31"/>
    <mergeCell ref="H28:H31"/>
    <mergeCell ref="A32:A35"/>
    <mergeCell ref="B32:B35"/>
    <mergeCell ref="H32:H35"/>
    <mergeCell ref="A24:A27"/>
    <mergeCell ref="B24:B27"/>
    <mergeCell ref="H24:H27"/>
    <mergeCell ref="A15:A19"/>
    <mergeCell ref="B15:B19"/>
    <mergeCell ref="H15:H19"/>
    <mergeCell ref="A20:A23"/>
    <mergeCell ref="B20:B23"/>
    <mergeCell ref="H20:H23"/>
    <mergeCell ref="D18:E18"/>
    <mergeCell ref="F18:G18"/>
    <mergeCell ref="D19:E19"/>
    <mergeCell ref="F19:G19"/>
    <mergeCell ref="C1:H1"/>
    <mergeCell ref="A14:H14"/>
    <mergeCell ref="D15:E15"/>
    <mergeCell ref="F15:G15"/>
    <mergeCell ref="D17:E17"/>
    <mergeCell ref="F17:G17"/>
    <mergeCell ref="E3:F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C184"/>
  <sheetViews>
    <sheetView zoomScalePageLayoutView="0" workbookViewId="0" topLeftCell="A136">
      <selection activeCell="B16" sqref="B16"/>
    </sheetView>
  </sheetViews>
  <sheetFormatPr defaultColWidth="11.421875" defaultRowHeight="12.75"/>
  <cols>
    <col min="1" max="3" width="38.8515625" style="86" customWidth="1"/>
    <col min="4" max="16384" width="11.421875" style="86" customWidth="1"/>
  </cols>
  <sheetData>
    <row r="1" spans="1:3" ht="12.75">
      <c r="A1" s="86" t="s">
        <v>176</v>
      </c>
      <c r="B1" s="86" t="s">
        <v>177</v>
      </c>
      <c r="C1" s="86" t="s">
        <v>379</v>
      </c>
    </row>
    <row r="3" spans="1:3" ht="38.25">
      <c r="A3" s="86" t="s">
        <v>178</v>
      </c>
      <c r="B3" s="86" t="s">
        <v>179</v>
      </c>
      <c r="C3" s="87" t="s">
        <v>380</v>
      </c>
    </row>
    <row r="4" spans="1:3" ht="12.75">
      <c r="A4" s="86" t="s">
        <v>180</v>
      </c>
      <c r="B4" s="86" t="s">
        <v>214</v>
      </c>
      <c r="C4" s="86" t="s">
        <v>381</v>
      </c>
    </row>
    <row r="5" spans="1:3" ht="12.75">
      <c r="A5" s="86" t="s">
        <v>181</v>
      </c>
      <c r="B5" s="86" t="s">
        <v>182</v>
      </c>
      <c r="C5" s="86" t="s">
        <v>382</v>
      </c>
    </row>
    <row r="10" spans="1:3" ht="12.75">
      <c r="A10" s="86" t="s">
        <v>41</v>
      </c>
      <c r="B10" s="86" t="s">
        <v>207</v>
      </c>
      <c r="C10" s="86" t="s">
        <v>383</v>
      </c>
    </row>
    <row r="11" spans="1:3" ht="12.75">
      <c r="A11" s="86" t="s">
        <v>183</v>
      </c>
      <c r="B11" s="86" t="s">
        <v>208</v>
      </c>
      <c r="C11" s="86" t="s">
        <v>384</v>
      </c>
    </row>
    <row r="12" spans="1:3" ht="12.75">
      <c r="A12" s="86" t="s">
        <v>184</v>
      </c>
      <c r="B12" s="86" t="s">
        <v>209</v>
      </c>
      <c r="C12" s="86" t="s">
        <v>385</v>
      </c>
    </row>
    <row r="13" spans="1:3" ht="12.75">
      <c r="A13" s="86" t="s">
        <v>199</v>
      </c>
      <c r="B13" s="86" t="s">
        <v>200</v>
      </c>
      <c r="C13" s="86" t="s">
        <v>386</v>
      </c>
    </row>
    <row r="14" spans="1:3" ht="12.75">
      <c r="A14" s="86" t="s">
        <v>185</v>
      </c>
      <c r="B14" s="86" t="s">
        <v>186</v>
      </c>
      <c r="C14" s="86" t="s">
        <v>387</v>
      </c>
    </row>
    <row r="15" spans="1:3" ht="12.75">
      <c r="A15" s="86" t="s">
        <v>187</v>
      </c>
      <c r="B15" s="86" t="s">
        <v>210</v>
      </c>
      <c r="C15" s="86" t="s">
        <v>388</v>
      </c>
    </row>
    <row r="16" spans="1:3" ht="12.75">
      <c r="A16" s="86" t="s">
        <v>56</v>
      </c>
      <c r="B16" s="86" t="s">
        <v>211</v>
      </c>
      <c r="C16" s="86" t="s">
        <v>389</v>
      </c>
    </row>
    <row r="17" spans="1:3" ht="12.75">
      <c r="A17" s="86" t="s">
        <v>36</v>
      </c>
      <c r="B17" s="86" t="s">
        <v>188</v>
      </c>
      <c r="C17" s="86" t="s">
        <v>390</v>
      </c>
    </row>
    <row r="18" spans="1:3" ht="12.75">
      <c r="A18" s="86" t="s">
        <v>46</v>
      </c>
      <c r="B18" s="86" t="s">
        <v>189</v>
      </c>
      <c r="C18" s="86" t="s">
        <v>391</v>
      </c>
    </row>
    <row r="19" spans="1:3" ht="12.75">
      <c r="A19" s="86" t="s">
        <v>42</v>
      </c>
      <c r="B19" s="86" t="s">
        <v>190</v>
      </c>
      <c r="C19" s="86" t="s">
        <v>392</v>
      </c>
    </row>
    <row r="20" spans="1:3" ht="12.75">
      <c r="A20" s="86" t="s">
        <v>43</v>
      </c>
      <c r="B20" s="86" t="s">
        <v>43</v>
      </c>
      <c r="C20" s="86" t="s">
        <v>393</v>
      </c>
    </row>
    <row r="21" spans="1:3" ht="12.75">
      <c r="A21" s="86" t="s">
        <v>33</v>
      </c>
      <c r="B21" s="86" t="s">
        <v>191</v>
      </c>
      <c r="C21" s="86" t="s">
        <v>394</v>
      </c>
    </row>
    <row r="22" spans="1:3" ht="12.75">
      <c r="A22" s="86" t="s">
        <v>34</v>
      </c>
      <c r="B22" s="86" t="s">
        <v>192</v>
      </c>
      <c r="C22" s="86" t="s">
        <v>395</v>
      </c>
    </row>
    <row r="23" spans="1:3" ht="12.75">
      <c r="A23" s="86" t="s">
        <v>35</v>
      </c>
      <c r="B23" s="86" t="s">
        <v>193</v>
      </c>
      <c r="C23" s="86" t="s">
        <v>396</v>
      </c>
    </row>
    <row r="24" spans="1:3" ht="12.75">
      <c r="A24" s="86" t="s">
        <v>37</v>
      </c>
      <c r="B24" s="86" t="s">
        <v>194</v>
      </c>
      <c r="C24" s="86" t="s">
        <v>397</v>
      </c>
    </row>
    <row r="25" spans="1:3" ht="12.75">
      <c r="A25" s="86" t="s">
        <v>38</v>
      </c>
      <c r="B25" s="86" t="s">
        <v>196</v>
      </c>
      <c r="C25" s="86" t="s">
        <v>398</v>
      </c>
    </row>
    <row r="26" spans="1:3" ht="12.75">
      <c r="A26" s="86" t="s">
        <v>39</v>
      </c>
      <c r="B26" s="86" t="s">
        <v>195</v>
      </c>
      <c r="C26" s="86" t="s">
        <v>399</v>
      </c>
    </row>
    <row r="27" spans="1:3" ht="12.75">
      <c r="A27" s="86" t="s">
        <v>197</v>
      </c>
      <c r="B27" s="86" t="s">
        <v>198</v>
      </c>
      <c r="C27" s="86" t="s">
        <v>400</v>
      </c>
    </row>
    <row r="30" spans="1:3" ht="12.75">
      <c r="A30" s="86" t="str">
        <f>A10</f>
        <v>Bauvorhaben:</v>
      </c>
      <c r="B30" s="86" t="str">
        <f>B10</f>
        <v>project:</v>
      </c>
      <c r="C30" s="86" t="s">
        <v>383</v>
      </c>
    </row>
    <row r="31" spans="1:3" ht="12.75">
      <c r="A31" s="86" t="str">
        <f>A13</f>
        <v>Glasdicke:</v>
      </c>
      <c r="B31" s="86" t="str">
        <f>B13</f>
        <v>glass thickness:</v>
      </c>
      <c r="C31" s="86" t="s">
        <v>401</v>
      </c>
    </row>
    <row r="32" spans="1:3" ht="12.75">
      <c r="A32" s="86" t="str">
        <f>A12</f>
        <v>Abstandshalter:</v>
      </c>
      <c r="B32" s="86" t="str">
        <f>B12</f>
        <v>spacer:</v>
      </c>
      <c r="C32" s="86" t="s">
        <v>385</v>
      </c>
    </row>
    <row r="33" spans="1:3" ht="12.75">
      <c r="A33" s="86" t="s">
        <v>202</v>
      </c>
      <c r="B33" s="86" t="s">
        <v>201</v>
      </c>
      <c r="C33" s="86" t="s">
        <v>402</v>
      </c>
    </row>
    <row r="34" spans="1:3" ht="12.75">
      <c r="A34" s="86" t="s">
        <v>107</v>
      </c>
      <c r="B34" s="86" t="s">
        <v>204</v>
      </c>
      <c r="C34" s="86" t="s">
        <v>403</v>
      </c>
    </row>
    <row r="35" spans="1:3" ht="12.75">
      <c r="A35" s="86" t="s">
        <v>205</v>
      </c>
      <c r="B35" s="86" t="s">
        <v>206</v>
      </c>
      <c r="C35" s="86" t="s">
        <v>404</v>
      </c>
    </row>
    <row r="36" spans="1:3" ht="12.75">
      <c r="A36" s="86" t="s">
        <v>54</v>
      </c>
      <c r="B36" s="86" t="s">
        <v>212</v>
      </c>
      <c r="C36" s="86" t="s">
        <v>405</v>
      </c>
    </row>
    <row r="37" spans="1:3" ht="12.75">
      <c r="A37" s="86" t="s">
        <v>55</v>
      </c>
      <c r="B37" s="86" t="s">
        <v>213</v>
      </c>
      <c r="C37" s="86" t="s">
        <v>406</v>
      </c>
    </row>
    <row r="38" spans="1:3" ht="12.75">
      <c r="A38" s="86" t="s">
        <v>60</v>
      </c>
      <c r="B38" s="86" t="s">
        <v>209</v>
      </c>
      <c r="C38" s="86" t="s">
        <v>407</v>
      </c>
    </row>
    <row r="39" spans="1:3" ht="12.75">
      <c r="A39" s="86" t="str">
        <f>A15</f>
        <v>Fläche:</v>
      </c>
      <c r="B39" s="86" t="str">
        <f>B15</f>
        <v>area:</v>
      </c>
      <c r="C39" s="86" t="s">
        <v>388</v>
      </c>
    </row>
    <row r="40" spans="1:3" ht="12.75">
      <c r="A40" s="86" t="s">
        <v>56</v>
      </c>
      <c r="B40" s="86" t="str">
        <f>B16</f>
        <v>no.</v>
      </c>
      <c r="C40" s="86" t="s">
        <v>408</v>
      </c>
    </row>
    <row r="41" spans="1:3" ht="12.75">
      <c r="A41" s="86" t="s">
        <v>36</v>
      </c>
      <c r="B41" s="86" t="str">
        <f aca="true" t="shared" si="0" ref="B41:B51">B17</f>
        <v>qualtity</v>
      </c>
      <c r="C41" s="86" t="s">
        <v>409</v>
      </c>
    </row>
    <row r="42" spans="1:3" ht="12.75">
      <c r="A42" s="86" t="s">
        <v>46</v>
      </c>
      <c r="B42" s="86" t="str">
        <f t="shared" si="0"/>
        <v>axis</v>
      </c>
      <c r="C42" s="86" t="s">
        <v>391</v>
      </c>
    </row>
    <row r="43" spans="1:3" ht="12.75">
      <c r="A43" s="86" t="s">
        <v>42</v>
      </c>
      <c r="B43" s="86" t="str">
        <f t="shared" si="0"/>
        <v>w [mm]</v>
      </c>
      <c r="C43" s="86" t="s">
        <v>392</v>
      </c>
    </row>
    <row r="44" spans="1:3" ht="12.75">
      <c r="A44" s="86" t="s">
        <v>43</v>
      </c>
      <c r="B44" s="86" t="str">
        <f t="shared" si="0"/>
        <v>h [mm]</v>
      </c>
      <c r="C44" s="86" t="s">
        <v>393</v>
      </c>
    </row>
    <row r="45" spans="1:3" ht="12.75">
      <c r="A45" s="86" t="s">
        <v>33</v>
      </c>
      <c r="B45" s="86" t="str">
        <f t="shared" si="0"/>
        <v>mullion</v>
      </c>
      <c r="C45" s="86" t="s">
        <v>394</v>
      </c>
    </row>
    <row r="46" spans="1:3" ht="12.75">
      <c r="A46" s="86" t="s">
        <v>34</v>
      </c>
      <c r="B46" s="86" t="str">
        <f t="shared" si="0"/>
        <v>left</v>
      </c>
      <c r="C46" s="86" t="s">
        <v>395</v>
      </c>
    </row>
    <row r="47" spans="1:3" ht="12.75">
      <c r="A47" s="86" t="s">
        <v>35</v>
      </c>
      <c r="B47" s="86" t="str">
        <f t="shared" si="0"/>
        <v>right</v>
      </c>
      <c r="C47" s="86" t="s">
        <v>396</v>
      </c>
    </row>
    <row r="48" spans="1:3" ht="12.75">
      <c r="A48" s="86" t="s">
        <v>37</v>
      </c>
      <c r="B48" s="86" t="str">
        <f t="shared" si="0"/>
        <v>transom</v>
      </c>
      <c r="C48" s="86" t="s">
        <v>397</v>
      </c>
    </row>
    <row r="49" spans="1:3" ht="12.75">
      <c r="A49" s="86" t="s">
        <v>38</v>
      </c>
      <c r="B49" s="86" t="str">
        <f t="shared" si="0"/>
        <v>bottom</v>
      </c>
      <c r="C49" s="86" t="s">
        <v>398</v>
      </c>
    </row>
    <row r="50" spans="1:3" ht="12.75">
      <c r="A50" s="86" t="s">
        <v>39</v>
      </c>
      <c r="B50" s="86" t="str">
        <f t="shared" si="0"/>
        <v>top</v>
      </c>
      <c r="C50" s="86" t="s">
        <v>399</v>
      </c>
    </row>
    <row r="51" spans="1:3" ht="12.75">
      <c r="A51" s="86" t="s">
        <v>197</v>
      </c>
      <c r="B51" s="86" t="str">
        <f t="shared" si="0"/>
        <v>clear data</v>
      </c>
      <c r="C51" s="86" t="s">
        <v>400</v>
      </c>
    </row>
    <row r="60" spans="1:3" ht="12.75">
      <c r="A60" s="86" t="s">
        <v>215</v>
      </c>
      <c r="B60" s="86" t="s">
        <v>245</v>
      </c>
      <c r="C60" s="86" t="s">
        <v>410</v>
      </c>
    </row>
    <row r="61" spans="1:3" ht="12.75">
      <c r="A61" s="86" t="s">
        <v>216</v>
      </c>
      <c r="B61" s="86" t="s">
        <v>246</v>
      </c>
      <c r="C61" s="86" t="s">
        <v>411</v>
      </c>
    </row>
    <row r="62" spans="1:3" ht="12.75">
      <c r="A62" s="86" t="s">
        <v>217</v>
      </c>
      <c r="B62" s="86" t="s">
        <v>247</v>
      </c>
      <c r="C62" s="86" t="s">
        <v>412</v>
      </c>
    </row>
    <row r="63" spans="1:3" ht="12.75">
      <c r="A63" s="86" t="s">
        <v>218</v>
      </c>
      <c r="B63" s="86" t="s">
        <v>248</v>
      </c>
      <c r="C63" s="86" t="s">
        <v>413</v>
      </c>
    </row>
    <row r="64" spans="1:3" ht="12.75">
      <c r="A64" s="86" t="s">
        <v>219</v>
      </c>
      <c r="B64" s="86" t="s">
        <v>249</v>
      </c>
      <c r="C64" s="86" t="s">
        <v>414</v>
      </c>
    </row>
    <row r="65" spans="1:3" ht="12.75">
      <c r="A65" s="86" t="s">
        <v>220</v>
      </c>
      <c r="B65" s="86" t="s">
        <v>250</v>
      </c>
      <c r="C65" s="86" t="s">
        <v>415</v>
      </c>
    </row>
    <row r="66" spans="1:3" ht="12.75">
      <c r="A66" s="86" t="s">
        <v>221</v>
      </c>
      <c r="B66" s="86" t="s">
        <v>251</v>
      </c>
      <c r="C66" s="86" t="s">
        <v>416</v>
      </c>
    </row>
    <row r="67" spans="1:3" ht="12.75">
      <c r="A67" s="86" t="s">
        <v>222</v>
      </c>
      <c r="B67" s="86" t="s">
        <v>252</v>
      </c>
      <c r="C67" s="86" t="s">
        <v>417</v>
      </c>
    </row>
    <row r="68" spans="1:3" ht="12.75">
      <c r="A68" s="86" t="s">
        <v>223</v>
      </c>
      <c r="B68" s="86" t="s">
        <v>255</v>
      </c>
      <c r="C68" s="86" t="s">
        <v>418</v>
      </c>
    </row>
    <row r="69" spans="1:3" ht="12.75">
      <c r="A69" s="86" t="s">
        <v>224</v>
      </c>
      <c r="B69" s="86" t="s">
        <v>253</v>
      </c>
      <c r="C69" s="86" t="s">
        <v>419</v>
      </c>
    </row>
    <row r="70" spans="1:3" ht="12.75">
      <c r="A70" s="86" t="s">
        <v>225</v>
      </c>
      <c r="B70" s="86" t="s">
        <v>254</v>
      </c>
      <c r="C70" s="86" t="s">
        <v>420</v>
      </c>
    </row>
    <row r="71" spans="1:3" ht="12.75">
      <c r="A71" s="86" t="s">
        <v>226</v>
      </c>
      <c r="B71" s="86" t="s">
        <v>203</v>
      </c>
      <c r="C71" s="86" t="s">
        <v>421</v>
      </c>
    </row>
    <row r="72" spans="1:3" ht="12.75">
      <c r="A72" s="86" t="s">
        <v>227</v>
      </c>
      <c r="B72" s="86" t="s">
        <v>256</v>
      </c>
      <c r="C72" s="86" t="s">
        <v>422</v>
      </c>
    </row>
    <row r="73" spans="1:3" ht="12.75">
      <c r="A73" s="86" t="s">
        <v>140</v>
      </c>
      <c r="B73" s="86" t="s">
        <v>257</v>
      </c>
      <c r="C73" s="86" t="s">
        <v>423</v>
      </c>
    </row>
    <row r="74" spans="1:3" ht="12.75">
      <c r="A74" s="86" t="s">
        <v>51</v>
      </c>
      <c r="B74" s="86" t="s">
        <v>258</v>
      </c>
      <c r="C74" s="86" t="s">
        <v>386</v>
      </c>
    </row>
    <row r="75" spans="1:3" ht="12.75">
      <c r="A75" s="86" t="s">
        <v>3</v>
      </c>
      <c r="B75" s="86" t="s">
        <v>259</v>
      </c>
      <c r="C75" s="86" t="s">
        <v>424</v>
      </c>
    </row>
    <row r="76" spans="1:3" ht="12.75">
      <c r="A76" s="86" t="str">
        <f>A46</f>
        <v>links</v>
      </c>
      <c r="B76" s="86" t="str">
        <f>B46</f>
        <v>left</v>
      </c>
      <c r="C76" s="86" t="s">
        <v>395</v>
      </c>
    </row>
    <row r="77" spans="1:3" ht="12.75">
      <c r="A77" s="86" t="str">
        <f>A47</f>
        <v>rechts</v>
      </c>
      <c r="B77" s="86" t="str">
        <f>B47</f>
        <v>right</v>
      </c>
      <c r="C77" s="86" t="s">
        <v>396</v>
      </c>
    </row>
    <row r="78" spans="1:3" ht="12.75">
      <c r="A78" s="86" t="str">
        <f>A49</f>
        <v>unten</v>
      </c>
      <c r="B78" s="86" t="str">
        <f>B49</f>
        <v>bottom</v>
      </c>
      <c r="C78" s="86" t="s">
        <v>398</v>
      </c>
    </row>
    <row r="79" spans="1:3" ht="12.75">
      <c r="A79" s="86" t="str">
        <f>A50</f>
        <v>oben</v>
      </c>
      <c r="B79" s="86" t="str">
        <f>B50</f>
        <v>top</v>
      </c>
      <c r="C79" s="86" t="s">
        <v>399</v>
      </c>
    </row>
    <row r="80" spans="1:3" ht="12.75">
      <c r="A80" s="86" t="s">
        <v>228</v>
      </c>
      <c r="B80" s="86" t="s">
        <v>276</v>
      </c>
      <c r="C80" s="86" t="s">
        <v>425</v>
      </c>
    </row>
    <row r="81" spans="1:3" ht="12.75">
      <c r="A81" s="86" t="s">
        <v>138</v>
      </c>
      <c r="B81" s="86" t="s">
        <v>269</v>
      </c>
      <c r="C81" s="86" t="s">
        <v>414</v>
      </c>
    </row>
    <row r="82" spans="1:3" ht="12.75">
      <c r="A82" s="86" t="s">
        <v>229</v>
      </c>
      <c r="B82" s="86" t="s">
        <v>260</v>
      </c>
      <c r="C82" s="86" t="s">
        <v>426</v>
      </c>
    </row>
    <row r="83" spans="1:3" ht="12.75">
      <c r="A83" s="86" t="s">
        <v>230</v>
      </c>
      <c r="B83" s="86" t="s">
        <v>261</v>
      </c>
      <c r="C83" s="86" t="s">
        <v>427</v>
      </c>
    </row>
    <row r="84" spans="1:3" ht="12.75">
      <c r="A84" s="86" t="s">
        <v>231</v>
      </c>
      <c r="B84" s="86" t="s">
        <v>262</v>
      </c>
      <c r="C84" s="86" t="s">
        <v>428</v>
      </c>
    </row>
    <row r="85" spans="1:3" ht="12.75">
      <c r="A85" s="86" t="s">
        <v>232</v>
      </c>
      <c r="B85" s="86" t="s">
        <v>263</v>
      </c>
      <c r="C85" s="86" t="s">
        <v>263</v>
      </c>
    </row>
    <row r="86" spans="1:3" ht="12.75">
      <c r="A86" s="86" t="s">
        <v>233</v>
      </c>
      <c r="B86" s="86" t="s">
        <v>264</v>
      </c>
      <c r="C86" s="86" t="s">
        <v>429</v>
      </c>
    </row>
    <row r="87" spans="1:3" ht="12.75">
      <c r="A87" s="86" t="s">
        <v>52</v>
      </c>
      <c r="B87" s="86" t="s">
        <v>234</v>
      </c>
      <c r="C87" s="86" t="s">
        <v>430</v>
      </c>
    </row>
    <row r="88" spans="1:3" ht="12.75">
      <c r="A88" s="86" t="s">
        <v>137</v>
      </c>
      <c r="B88" s="86" t="s">
        <v>235</v>
      </c>
      <c r="C88" s="86" t="s">
        <v>431</v>
      </c>
    </row>
    <row r="89" spans="1:3" ht="12.75">
      <c r="A89" s="86" t="s">
        <v>145</v>
      </c>
      <c r="B89" s="86" t="s">
        <v>265</v>
      </c>
      <c r="C89" s="86" t="s">
        <v>432</v>
      </c>
    </row>
    <row r="90" spans="1:3" ht="12.75">
      <c r="A90" s="86" t="s">
        <v>236</v>
      </c>
      <c r="B90" s="86" t="s">
        <v>266</v>
      </c>
      <c r="C90" s="86" t="s">
        <v>433</v>
      </c>
    </row>
    <row r="91" spans="1:3" ht="12.75">
      <c r="A91" s="86" t="s">
        <v>237</v>
      </c>
      <c r="B91" s="86" t="s">
        <v>267</v>
      </c>
      <c r="C91" s="86" t="s">
        <v>434</v>
      </c>
    </row>
    <row r="92" spans="1:3" ht="12.75">
      <c r="A92" s="86" t="s">
        <v>139</v>
      </c>
      <c r="B92" s="86" t="s">
        <v>268</v>
      </c>
      <c r="C92" s="86" t="s">
        <v>268</v>
      </c>
    </row>
    <row r="93" spans="1:3" ht="12.75">
      <c r="A93" s="86" t="s">
        <v>138</v>
      </c>
      <c r="B93" s="86" t="s">
        <v>269</v>
      </c>
      <c r="C93" s="86" t="s">
        <v>414</v>
      </c>
    </row>
    <row r="94" spans="1:3" ht="12.75">
      <c r="A94" s="86" t="s">
        <v>144</v>
      </c>
      <c r="B94" s="86" t="s">
        <v>270</v>
      </c>
      <c r="C94" s="86" t="s">
        <v>435</v>
      </c>
    </row>
    <row r="95" spans="1:3" ht="12.75">
      <c r="A95" s="86" t="s">
        <v>238</v>
      </c>
      <c r="B95" s="86" t="s">
        <v>271</v>
      </c>
      <c r="C95" s="86" t="s">
        <v>436</v>
      </c>
    </row>
    <row r="96" spans="1:3" ht="12.75">
      <c r="A96" s="86" t="s">
        <v>239</v>
      </c>
      <c r="B96" s="86" t="s">
        <v>272</v>
      </c>
      <c r="C96" s="86" t="s">
        <v>437</v>
      </c>
    </row>
    <row r="97" spans="1:3" ht="12.75">
      <c r="A97" s="86" t="str">
        <f>A41</f>
        <v>Anzahl</v>
      </c>
      <c r="B97" s="86" t="str">
        <f>B41</f>
        <v>qualtity</v>
      </c>
      <c r="C97" s="86" t="s">
        <v>409</v>
      </c>
    </row>
    <row r="98" spans="1:3" ht="12.75">
      <c r="A98" s="86" t="s">
        <v>240</v>
      </c>
      <c r="B98" s="86" t="s">
        <v>241</v>
      </c>
      <c r="C98" s="86" t="s">
        <v>438</v>
      </c>
    </row>
    <row r="99" spans="1:3" ht="12.75">
      <c r="A99" s="86" t="s">
        <v>242</v>
      </c>
      <c r="B99" s="86" t="s">
        <v>273</v>
      </c>
      <c r="C99" s="86" t="s">
        <v>439</v>
      </c>
    </row>
    <row r="100" spans="1:3" ht="12.75">
      <c r="A100" s="86" t="s">
        <v>243</v>
      </c>
      <c r="B100" s="86" t="s">
        <v>274</v>
      </c>
      <c r="C100" s="86" t="s">
        <v>440</v>
      </c>
    </row>
    <row r="101" spans="1:3" ht="12.75">
      <c r="A101" s="86" t="s">
        <v>244</v>
      </c>
      <c r="B101" s="86" t="s">
        <v>275</v>
      </c>
      <c r="C101" s="86" t="s">
        <v>441</v>
      </c>
    </row>
    <row r="102" spans="1:3" ht="12.75">
      <c r="A102" s="86" t="s">
        <v>277</v>
      </c>
      <c r="B102" s="86" t="s">
        <v>278</v>
      </c>
      <c r="C102" s="86" t="s">
        <v>442</v>
      </c>
    </row>
    <row r="103" spans="1:3" ht="12.75">
      <c r="A103" s="86" t="s">
        <v>279</v>
      </c>
      <c r="B103" s="86" t="s">
        <v>280</v>
      </c>
      <c r="C103" s="86" t="s">
        <v>443</v>
      </c>
    </row>
    <row r="104" spans="1:3" ht="12.75">
      <c r="A104" s="86" t="s">
        <v>281</v>
      </c>
      <c r="B104" s="86" t="s">
        <v>282</v>
      </c>
      <c r="C104" s="86" t="s">
        <v>444</v>
      </c>
    </row>
    <row r="105" spans="1:3" ht="12.75">
      <c r="A105" s="86" t="s">
        <v>283</v>
      </c>
      <c r="B105" s="86" t="s">
        <v>284</v>
      </c>
      <c r="C105" s="86" t="s">
        <v>445</v>
      </c>
    </row>
    <row r="106" spans="1:3" ht="12.75">
      <c r="A106" s="86" t="s">
        <v>285</v>
      </c>
      <c r="B106" s="86" t="s">
        <v>286</v>
      </c>
      <c r="C106" s="86" t="s">
        <v>446</v>
      </c>
    </row>
    <row r="107" spans="1:3" ht="12.75">
      <c r="A107" s="86" t="s">
        <v>287</v>
      </c>
      <c r="B107" s="86" t="s">
        <v>287</v>
      </c>
      <c r="C107" s="86" t="s">
        <v>287</v>
      </c>
    </row>
    <row r="108" spans="1:3" ht="12.75">
      <c r="A108" s="86" t="s">
        <v>288</v>
      </c>
      <c r="B108" s="86" t="s">
        <v>289</v>
      </c>
      <c r="C108" s="86" t="s">
        <v>289</v>
      </c>
    </row>
    <row r="109" spans="1:3" ht="12.75">
      <c r="A109" s="86" t="s">
        <v>290</v>
      </c>
      <c r="B109" s="86" t="s">
        <v>291</v>
      </c>
      <c r="C109" s="86" t="s">
        <v>447</v>
      </c>
    </row>
    <row r="120" spans="1:3" ht="12.75">
      <c r="A120" s="86" t="s">
        <v>292</v>
      </c>
      <c r="B120" s="86" t="s">
        <v>293</v>
      </c>
      <c r="C120" s="86" t="s">
        <v>448</v>
      </c>
    </row>
    <row r="121" spans="1:3" ht="12.75">
      <c r="A121" s="86" t="s">
        <v>294</v>
      </c>
      <c r="B121" s="86" t="s">
        <v>326</v>
      </c>
      <c r="C121" s="86" t="s">
        <v>449</v>
      </c>
    </row>
    <row r="122" spans="1:3" ht="12.75">
      <c r="A122" s="86" t="s">
        <v>295</v>
      </c>
      <c r="B122" s="86" t="s">
        <v>327</v>
      </c>
      <c r="C122" s="86" t="s">
        <v>450</v>
      </c>
    </row>
    <row r="123" spans="1:3" ht="12.75">
      <c r="A123" s="86" t="s">
        <v>296</v>
      </c>
      <c r="B123" s="86" t="s">
        <v>297</v>
      </c>
      <c r="C123" s="86" t="s">
        <v>451</v>
      </c>
    </row>
    <row r="124" spans="1:3" ht="12.75">
      <c r="A124" s="86" t="s">
        <v>298</v>
      </c>
      <c r="B124" s="86" t="s">
        <v>299</v>
      </c>
      <c r="C124" s="86" t="s">
        <v>433</v>
      </c>
    </row>
    <row r="125" spans="1:3" ht="12.75">
      <c r="A125" s="86" t="s">
        <v>300</v>
      </c>
      <c r="B125" s="86" t="s">
        <v>315</v>
      </c>
      <c r="C125" s="86" t="s">
        <v>452</v>
      </c>
    </row>
    <row r="126" spans="1:3" ht="12.75">
      <c r="A126" s="86" t="s">
        <v>301</v>
      </c>
      <c r="B126" s="86" t="s">
        <v>314</v>
      </c>
      <c r="C126" s="86" t="s">
        <v>453</v>
      </c>
    </row>
    <row r="127" spans="1:3" ht="12.75">
      <c r="A127" s="86" t="s">
        <v>302</v>
      </c>
      <c r="B127" s="86" t="s">
        <v>325</v>
      </c>
      <c r="C127" s="86" t="s">
        <v>454</v>
      </c>
    </row>
    <row r="128" spans="1:3" ht="12.75">
      <c r="A128" s="86" t="s">
        <v>303</v>
      </c>
      <c r="B128" s="86" t="s">
        <v>324</v>
      </c>
      <c r="C128" s="86" t="s">
        <v>455</v>
      </c>
    </row>
    <row r="129" spans="1:3" ht="12.75">
      <c r="A129" s="86" t="s">
        <v>304</v>
      </c>
      <c r="B129" s="86" t="s">
        <v>317</v>
      </c>
      <c r="C129" s="86" t="s">
        <v>456</v>
      </c>
    </row>
    <row r="130" spans="1:3" ht="12.75">
      <c r="A130" s="86" t="s">
        <v>305</v>
      </c>
      <c r="B130" s="86" t="s">
        <v>318</v>
      </c>
      <c r="C130" s="86" t="s">
        <v>457</v>
      </c>
    </row>
    <row r="131" spans="1:3" ht="12.75">
      <c r="A131" s="86" t="s">
        <v>306</v>
      </c>
      <c r="B131" s="86" t="s">
        <v>319</v>
      </c>
      <c r="C131" s="86" t="s">
        <v>458</v>
      </c>
    </row>
    <row r="132" spans="1:3" ht="12.75">
      <c r="A132" s="86" t="s">
        <v>307</v>
      </c>
      <c r="B132" s="86" t="s">
        <v>320</v>
      </c>
      <c r="C132" s="86" t="s">
        <v>459</v>
      </c>
    </row>
    <row r="133" spans="1:3" ht="12.75">
      <c r="A133" s="86" t="s">
        <v>308</v>
      </c>
      <c r="B133" s="86" t="s">
        <v>321</v>
      </c>
      <c r="C133" s="86" t="s">
        <v>460</v>
      </c>
    </row>
    <row r="134" spans="1:3" ht="12.75">
      <c r="A134" s="86" t="s">
        <v>309</v>
      </c>
      <c r="B134" s="86" t="s">
        <v>323</v>
      </c>
      <c r="C134" s="86" t="s">
        <v>461</v>
      </c>
    </row>
    <row r="135" spans="1:3" ht="12.75">
      <c r="A135" s="86" t="s">
        <v>310</v>
      </c>
      <c r="B135" s="86" t="s">
        <v>322</v>
      </c>
      <c r="C135" s="86" t="s">
        <v>462</v>
      </c>
    </row>
    <row r="136" spans="1:3" ht="12.75">
      <c r="A136" s="86" t="s">
        <v>311</v>
      </c>
      <c r="B136" s="86" t="s">
        <v>316</v>
      </c>
      <c r="C136" s="86" t="s">
        <v>463</v>
      </c>
    </row>
    <row r="137" spans="1:3" ht="12.75">
      <c r="A137" s="86" t="s">
        <v>312</v>
      </c>
      <c r="B137" s="86" t="s">
        <v>313</v>
      </c>
      <c r="C137" s="86" t="s">
        <v>464</v>
      </c>
    </row>
    <row r="150" spans="1:3" ht="12.75">
      <c r="A150" s="86" t="s">
        <v>330</v>
      </c>
      <c r="B150" s="86" t="s">
        <v>331</v>
      </c>
      <c r="C150" s="86" t="s">
        <v>465</v>
      </c>
    </row>
    <row r="151" spans="1:3" ht="12.75">
      <c r="A151" s="86" t="s">
        <v>332</v>
      </c>
      <c r="B151" s="86" t="s">
        <v>333</v>
      </c>
      <c r="C151" s="86" t="s">
        <v>466</v>
      </c>
    </row>
    <row r="152" spans="1:3" ht="12.75">
      <c r="A152" s="86" t="s">
        <v>334</v>
      </c>
      <c r="B152" s="86" t="s">
        <v>335</v>
      </c>
      <c r="C152" s="86" t="s">
        <v>467</v>
      </c>
    </row>
    <row r="153" spans="1:3" ht="12.75">
      <c r="A153" s="86" t="s">
        <v>336</v>
      </c>
      <c r="B153" s="86" t="s">
        <v>337</v>
      </c>
      <c r="C153" s="86" t="s">
        <v>468</v>
      </c>
    </row>
    <row r="154" spans="1:3" ht="12.75">
      <c r="A154" s="86" t="s">
        <v>338</v>
      </c>
      <c r="B154" s="86" t="s">
        <v>354</v>
      </c>
      <c r="C154" s="86" t="s">
        <v>469</v>
      </c>
    </row>
    <row r="155" spans="1:3" ht="12.75">
      <c r="A155" s="86" t="s">
        <v>339</v>
      </c>
      <c r="B155" s="86" t="s">
        <v>340</v>
      </c>
      <c r="C155" s="86" t="s">
        <v>470</v>
      </c>
    </row>
    <row r="156" spans="1:3" ht="12.75">
      <c r="A156" s="86" t="s">
        <v>341</v>
      </c>
      <c r="B156" s="86" t="s">
        <v>342</v>
      </c>
      <c r="C156" s="86" t="s">
        <v>471</v>
      </c>
    </row>
    <row r="157" spans="1:3" ht="12.75">
      <c r="A157" s="86" t="s">
        <v>343</v>
      </c>
      <c r="B157" s="86" t="s">
        <v>344</v>
      </c>
      <c r="C157" s="86" t="s">
        <v>472</v>
      </c>
    </row>
    <row r="158" spans="1:3" ht="12.75">
      <c r="A158" s="86" t="s">
        <v>345</v>
      </c>
      <c r="B158" s="86" t="s">
        <v>346</v>
      </c>
      <c r="C158" s="86" t="s">
        <v>473</v>
      </c>
    </row>
    <row r="159" spans="1:3" ht="12.75">
      <c r="A159" s="86" t="s">
        <v>347</v>
      </c>
      <c r="B159" s="86" t="s">
        <v>348</v>
      </c>
      <c r="C159" s="86" t="s">
        <v>474</v>
      </c>
    </row>
    <row r="160" spans="1:3" ht="12.75">
      <c r="A160" s="86" t="s">
        <v>349</v>
      </c>
      <c r="B160" s="86" t="s">
        <v>262</v>
      </c>
      <c r="C160" s="86" t="s">
        <v>475</v>
      </c>
    </row>
    <row r="161" spans="1:3" ht="12.75">
      <c r="A161" s="86" t="s">
        <v>350</v>
      </c>
      <c r="B161" s="86" t="s">
        <v>351</v>
      </c>
      <c r="C161" s="86" t="s">
        <v>476</v>
      </c>
    </row>
    <row r="162" spans="1:3" ht="12.75">
      <c r="A162" s="86" t="s">
        <v>352</v>
      </c>
      <c r="B162" s="86" t="s">
        <v>353</v>
      </c>
      <c r="C162" s="86" t="s">
        <v>477</v>
      </c>
    </row>
    <row r="163" spans="1:3" ht="12.75">
      <c r="A163" s="86" t="s">
        <v>355</v>
      </c>
      <c r="B163" s="86" t="s">
        <v>356</v>
      </c>
      <c r="C163" s="86" t="s">
        <v>478</v>
      </c>
    </row>
    <row r="164" spans="1:3" ht="12.75">
      <c r="A164" s="86" t="s">
        <v>357</v>
      </c>
      <c r="B164" s="86" t="s">
        <v>359</v>
      </c>
      <c r="C164" s="86" t="s">
        <v>479</v>
      </c>
    </row>
    <row r="165" spans="1:3" ht="12.75">
      <c r="A165" s="86" t="s">
        <v>358</v>
      </c>
      <c r="B165" s="86" t="s">
        <v>360</v>
      </c>
      <c r="C165" s="86" t="s">
        <v>480</v>
      </c>
    </row>
    <row r="166" spans="1:3" ht="12.75">
      <c r="A166" s="86" t="s">
        <v>361</v>
      </c>
      <c r="B166" s="86" t="s">
        <v>362</v>
      </c>
      <c r="C166" s="86" t="s">
        <v>481</v>
      </c>
    </row>
    <row r="167" spans="1:3" ht="12.75">
      <c r="A167" s="86" t="s">
        <v>138</v>
      </c>
      <c r="B167" s="86" t="s">
        <v>269</v>
      </c>
      <c r="C167" s="86" t="s">
        <v>482</v>
      </c>
    </row>
    <row r="168" spans="1:3" ht="12.75">
      <c r="A168" s="86" t="s">
        <v>52</v>
      </c>
      <c r="B168" s="86" t="s">
        <v>363</v>
      </c>
      <c r="C168" s="86" t="s">
        <v>430</v>
      </c>
    </row>
    <row r="169" spans="1:3" ht="12.75">
      <c r="A169" s="86" t="s">
        <v>296</v>
      </c>
      <c r="B169" s="86" t="s">
        <v>297</v>
      </c>
      <c r="C169" s="86" t="s">
        <v>451</v>
      </c>
    </row>
    <row r="170" spans="1:3" ht="12.75">
      <c r="A170" s="86" t="s">
        <v>364</v>
      </c>
      <c r="B170" s="86" t="s">
        <v>365</v>
      </c>
      <c r="C170" s="86" t="s">
        <v>483</v>
      </c>
    </row>
    <row r="171" spans="1:3" ht="12.75">
      <c r="A171" s="86" t="s">
        <v>366</v>
      </c>
      <c r="B171" s="86" t="s">
        <v>367</v>
      </c>
      <c r="C171" s="86" t="s">
        <v>484</v>
      </c>
    </row>
    <row r="172" spans="1:3" ht="12.75">
      <c r="A172" s="86" t="s">
        <v>328</v>
      </c>
      <c r="B172" s="86" t="s">
        <v>368</v>
      </c>
      <c r="C172" s="86" t="s">
        <v>485</v>
      </c>
    </row>
    <row r="173" spans="1:3" ht="12.75">
      <c r="A173" s="86" t="s">
        <v>329</v>
      </c>
      <c r="B173" s="86" t="s">
        <v>369</v>
      </c>
      <c r="C173" s="86" t="s">
        <v>486</v>
      </c>
    </row>
    <row r="174" spans="1:3" ht="12.75">
      <c r="A174" s="86" t="s">
        <v>227</v>
      </c>
      <c r="B174" s="86" t="s">
        <v>370</v>
      </c>
      <c r="C174" s="86" t="s">
        <v>443</v>
      </c>
    </row>
    <row r="175" spans="1:3" ht="12.75">
      <c r="A175" s="86" t="s">
        <v>140</v>
      </c>
      <c r="B175" s="86" t="s">
        <v>371</v>
      </c>
      <c r="C175" s="86" t="s">
        <v>487</v>
      </c>
    </row>
    <row r="180" spans="1:3" ht="12.75">
      <c r="A180" s="86" t="s">
        <v>372</v>
      </c>
      <c r="B180" s="86" t="s">
        <v>373</v>
      </c>
      <c r="C180" s="86" t="s">
        <v>488</v>
      </c>
    </row>
    <row r="183" spans="1:3" ht="12.75">
      <c r="A183" s="86" t="s">
        <v>375</v>
      </c>
      <c r="B183" s="86" t="s">
        <v>377</v>
      </c>
      <c r="C183" s="86" t="s">
        <v>489</v>
      </c>
    </row>
    <row r="184" spans="1:3" ht="12.75">
      <c r="A184" s="86" t="s">
        <v>376</v>
      </c>
      <c r="B184" s="86" t="s">
        <v>378</v>
      </c>
      <c r="C184" s="86" t="s">
        <v>490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O216"/>
  <sheetViews>
    <sheetView zoomScalePageLayoutView="0" workbookViewId="0" topLeftCell="A34">
      <selection activeCell="I17" sqref="I17"/>
    </sheetView>
  </sheetViews>
  <sheetFormatPr defaultColWidth="9.140625" defaultRowHeight="12.75"/>
  <cols>
    <col min="1" max="16384" width="11.421875" style="0" customWidth="1"/>
  </cols>
  <sheetData>
    <row r="1" spans="1:15" ht="12.75">
      <c r="A1" s="117" t="s">
        <v>0</v>
      </c>
      <c r="B1" s="118"/>
      <c r="C1" s="119"/>
      <c r="D1" s="3"/>
      <c r="E1" s="117" t="s">
        <v>1</v>
      </c>
      <c r="F1" s="118"/>
      <c r="G1" s="119"/>
      <c r="H1" s="3"/>
      <c r="I1" s="117" t="s">
        <v>2</v>
      </c>
      <c r="J1" s="118"/>
      <c r="K1" s="119"/>
      <c r="M1" s="117" t="s">
        <v>50</v>
      </c>
      <c r="N1" s="118"/>
      <c r="O1" s="119"/>
    </row>
    <row r="2" spans="1:15" ht="12.75">
      <c r="A2" s="120"/>
      <c r="B2" s="121"/>
      <c r="C2" s="122"/>
      <c r="D2" s="3"/>
      <c r="E2" s="120"/>
      <c r="F2" s="121"/>
      <c r="G2" s="122"/>
      <c r="H2" s="3"/>
      <c r="I2" s="120"/>
      <c r="J2" s="121"/>
      <c r="K2" s="122"/>
      <c r="M2" s="120"/>
      <c r="N2" s="121"/>
      <c r="O2" s="122"/>
    </row>
    <row r="3" spans="1:15" ht="12.75">
      <c r="A3" s="123"/>
      <c r="B3" s="124"/>
      <c r="C3" s="125"/>
      <c r="E3" s="123"/>
      <c r="F3" s="124"/>
      <c r="G3" s="125"/>
      <c r="I3" s="123"/>
      <c r="J3" s="124"/>
      <c r="K3" s="125"/>
      <c r="M3" s="123"/>
      <c r="N3" s="124"/>
      <c r="O3" s="125"/>
    </row>
    <row r="4" spans="1:15" ht="15.75">
      <c r="A4" s="6" t="s">
        <v>3</v>
      </c>
      <c r="B4" s="4" t="s">
        <v>4</v>
      </c>
      <c r="C4" s="8" t="s">
        <v>5</v>
      </c>
      <c r="D4" s="1"/>
      <c r="E4" s="6" t="s">
        <v>3</v>
      </c>
      <c r="F4" s="4" t="s">
        <v>4</v>
      </c>
      <c r="G4" s="8" t="s">
        <v>5</v>
      </c>
      <c r="H4" s="1"/>
      <c r="I4" s="6" t="s">
        <v>3</v>
      </c>
      <c r="J4" s="4" t="s">
        <v>4</v>
      </c>
      <c r="K4" s="8" t="s">
        <v>5</v>
      </c>
      <c r="M4" s="6" t="s">
        <v>3</v>
      </c>
      <c r="N4" s="4" t="s">
        <v>4</v>
      </c>
      <c r="O4" s="8" t="s">
        <v>5</v>
      </c>
    </row>
    <row r="5" spans="1:15" ht="12.75">
      <c r="A5" s="6" t="s">
        <v>23</v>
      </c>
      <c r="B5" s="5"/>
      <c r="C5" s="9">
        <v>76.5</v>
      </c>
      <c r="D5" s="2"/>
      <c r="E5" s="6" t="s">
        <v>146</v>
      </c>
      <c r="F5" s="4">
        <v>18</v>
      </c>
      <c r="G5" s="8">
        <v>50</v>
      </c>
      <c r="H5" s="1"/>
      <c r="I5" s="6" t="s">
        <v>24</v>
      </c>
      <c r="J5" s="5"/>
      <c r="K5" s="7">
        <v>76.5</v>
      </c>
      <c r="M5" s="6" t="s">
        <v>153</v>
      </c>
      <c r="N5" s="5">
        <v>51</v>
      </c>
      <c r="O5" s="7">
        <v>73.5</v>
      </c>
    </row>
    <row r="6" spans="1:15" ht="12.75">
      <c r="A6" s="6" t="s">
        <v>25</v>
      </c>
      <c r="B6" s="5"/>
      <c r="C6" s="9">
        <v>103.5</v>
      </c>
      <c r="D6" s="2"/>
      <c r="E6" s="6" t="s">
        <v>7</v>
      </c>
      <c r="F6" s="4">
        <v>47</v>
      </c>
      <c r="G6" s="8">
        <v>73.5</v>
      </c>
      <c r="H6" s="1"/>
      <c r="I6" s="6" t="s">
        <v>26</v>
      </c>
      <c r="J6" s="5"/>
      <c r="K6" s="7">
        <v>103.5</v>
      </c>
      <c r="M6" s="6" t="s">
        <v>154</v>
      </c>
      <c r="N6" s="5">
        <v>230</v>
      </c>
      <c r="O6" s="7">
        <v>133.5</v>
      </c>
    </row>
    <row r="7" spans="1:15" ht="12.75">
      <c r="A7" s="6" t="s">
        <v>27</v>
      </c>
      <c r="B7" s="5"/>
      <c r="C7" s="9">
        <v>136.5</v>
      </c>
      <c r="D7" s="2"/>
      <c r="E7" s="6" t="s">
        <v>10</v>
      </c>
      <c r="F7" s="4">
        <v>103</v>
      </c>
      <c r="G7" s="8">
        <v>100.5</v>
      </c>
      <c r="H7" s="1"/>
      <c r="I7" s="6" t="s">
        <v>28</v>
      </c>
      <c r="J7" s="5"/>
      <c r="K7" s="7">
        <v>136.5</v>
      </c>
      <c r="M7" s="6" t="s">
        <v>155</v>
      </c>
      <c r="N7" s="5">
        <v>633</v>
      </c>
      <c r="O7" s="7">
        <v>193.5</v>
      </c>
    </row>
    <row r="8" spans="1:15" ht="12.75">
      <c r="A8" s="6" t="s">
        <v>29</v>
      </c>
      <c r="B8" s="5"/>
      <c r="C8" s="9">
        <v>196</v>
      </c>
      <c r="D8" s="2"/>
      <c r="E8" s="6" t="s">
        <v>13</v>
      </c>
      <c r="F8" s="4">
        <v>211</v>
      </c>
      <c r="G8" s="8">
        <v>133.5</v>
      </c>
      <c r="H8" s="1"/>
      <c r="I8" s="6" t="s">
        <v>30</v>
      </c>
      <c r="J8" s="5"/>
      <c r="K8" s="7">
        <v>196</v>
      </c>
      <c r="M8" s="6"/>
      <c r="N8" s="5"/>
      <c r="O8" s="7"/>
    </row>
    <row r="9" spans="1:15" ht="12.75">
      <c r="A9" s="6" t="s">
        <v>31</v>
      </c>
      <c r="B9" s="5"/>
      <c r="C9" s="9">
        <v>166.5</v>
      </c>
      <c r="D9" s="2"/>
      <c r="E9" s="6" t="s">
        <v>16</v>
      </c>
      <c r="F9" s="4">
        <v>349</v>
      </c>
      <c r="G9" s="8">
        <v>163.5</v>
      </c>
      <c r="H9" s="1"/>
      <c r="I9" s="6" t="s">
        <v>32</v>
      </c>
      <c r="J9" s="5"/>
      <c r="K9" s="7">
        <v>166.5</v>
      </c>
      <c r="M9" s="6" t="s">
        <v>156</v>
      </c>
      <c r="N9" s="5">
        <v>24</v>
      </c>
      <c r="O9" s="7">
        <v>73.5</v>
      </c>
    </row>
    <row r="10" spans="1:15" ht="12.75">
      <c r="A10" s="6"/>
      <c r="B10" s="5"/>
      <c r="C10" s="7"/>
      <c r="E10" s="6" t="s">
        <v>19</v>
      </c>
      <c r="F10" s="4">
        <v>667</v>
      </c>
      <c r="G10" s="8">
        <v>193.5</v>
      </c>
      <c r="H10" s="1"/>
      <c r="I10" s="6"/>
      <c r="J10" s="5"/>
      <c r="K10" s="7"/>
      <c r="M10" s="6" t="s">
        <v>157</v>
      </c>
      <c r="N10" s="5">
        <v>45</v>
      </c>
      <c r="O10" s="7">
        <v>73.5</v>
      </c>
    </row>
    <row r="11" spans="1:15" ht="12.75">
      <c r="A11" s="6"/>
      <c r="B11" s="5"/>
      <c r="C11" s="7"/>
      <c r="E11" s="6" t="s">
        <v>21</v>
      </c>
      <c r="F11" s="4">
        <v>589</v>
      </c>
      <c r="G11" s="8">
        <v>193.5</v>
      </c>
      <c r="H11" s="1"/>
      <c r="I11" s="6"/>
      <c r="J11" s="5"/>
      <c r="K11" s="7"/>
      <c r="M11" s="6" t="s">
        <v>158</v>
      </c>
      <c r="N11" s="5">
        <v>140</v>
      </c>
      <c r="O11" s="7">
        <v>133.5</v>
      </c>
    </row>
    <row r="12" spans="1:15" ht="12.75">
      <c r="A12" s="6"/>
      <c r="B12" s="5"/>
      <c r="C12" s="7"/>
      <c r="E12" s="6" t="s">
        <v>148</v>
      </c>
      <c r="F12" s="4">
        <v>163</v>
      </c>
      <c r="G12" s="8">
        <v>120</v>
      </c>
      <c r="H12" s="1"/>
      <c r="I12" s="6"/>
      <c r="J12" s="5"/>
      <c r="K12" s="7"/>
      <c r="M12" s="6" t="s">
        <v>159</v>
      </c>
      <c r="N12" s="5">
        <v>219</v>
      </c>
      <c r="O12" s="7">
        <v>133.5</v>
      </c>
    </row>
    <row r="13" spans="1:15" ht="12.75">
      <c r="A13" s="6"/>
      <c r="B13" s="5"/>
      <c r="C13" s="7"/>
      <c r="E13" s="6" t="s">
        <v>150</v>
      </c>
      <c r="F13" s="4">
        <v>282</v>
      </c>
      <c r="G13" s="8">
        <v>150</v>
      </c>
      <c r="H13" s="1"/>
      <c r="I13" s="6"/>
      <c r="J13" s="5"/>
      <c r="K13" s="7"/>
      <c r="M13" s="6" t="s">
        <v>160</v>
      </c>
      <c r="N13" s="5">
        <v>398</v>
      </c>
      <c r="O13" s="7">
        <v>193.5</v>
      </c>
    </row>
    <row r="14" spans="1:15" ht="12.75">
      <c r="A14" s="6"/>
      <c r="B14" s="5"/>
      <c r="C14" s="7"/>
      <c r="E14" s="6" t="s">
        <v>152</v>
      </c>
      <c r="F14" s="4">
        <v>1787</v>
      </c>
      <c r="G14" s="8">
        <v>263.5</v>
      </c>
      <c r="H14" s="1"/>
      <c r="I14" s="6"/>
      <c r="J14" s="5"/>
      <c r="K14" s="7"/>
      <c r="M14" s="6" t="s">
        <v>161</v>
      </c>
      <c r="N14" s="5">
        <v>574</v>
      </c>
      <c r="O14" s="7">
        <v>193.5</v>
      </c>
    </row>
    <row r="15" spans="1:15" ht="12.75">
      <c r="A15" s="6"/>
      <c r="B15" s="5"/>
      <c r="C15" s="7"/>
      <c r="E15" s="6" t="s">
        <v>147</v>
      </c>
      <c r="F15" s="4">
        <v>46</v>
      </c>
      <c r="G15" s="8">
        <v>73.5</v>
      </c>
      <c r="H15" s="1"/>
      <c r="I15" s="6"/>
      <c r="J15" s="5"/>
      <c r="K15" s="7"/>
      <c r="M15" s="6"/>
      <c r="N15" s="5"/>
      <c r="O15" s="7"/>
    </row>
    <row r="16" spans="1:15" ht="12.75">
      <c r="A16" s="10"/>
      <c r="B16" s="5"/>
      <c r="C16" s="7"/>
      <c r="E16" s="81" t="s">
        <v>149</v>
      </c>
      <c r="F16" s="82">
        <v>217</v>
      </c>
      <c r="G16" s="83">
        <v>133.5</v>
      </c>
      <c r="I16" s="6"/>
      <c r="J16" s="5"/>
      <c r="K16" s="7"/>
      <c r="M16" s="81" t="s">
        <v>492</v>
      </c>
      <c r="N16" s="89">
        <v>55</v>
      </c>
      <c r="O16" s="88">
        <v>125</v>
      </c>
    </row>
    <row r="17" spans="1:15" ht="12.75">
      <c r="A17" s="10"/>
      <c r="B17" s="5"/>
      <c r="C17" s="7"/>
      <c r="E17" s="81" t="s">
        <v>151</v>
      </c>
      <c r="F17" s="82">
        <v>588</v>
      </c>
      <c r="G17" s="83">
        <v>193.5</v>
      </c>
      <c r="I17" s="6"/>
      <c r="J17" s="5"/>
      <c r="K17" s="7"/>
      <c r="M17" s="6" t="s">
        <v>491</v>
      </c>
      <c r="N17" s="5"/>
      <c r="O17" s="7">
        <v>166.5</v>
      </c>
    </row>
    <row r="18" spans="1:15" ht="12.75">
      <c r="A18" s="10"/>
      <c r="B18" s="5"/>
      <c r="C18" s="7"/>
      <c r="E18" s="6"/>
      <c r="F18" s="4"/>
      <c r="G18" s="8"/>
      <c r="I18" s="6"/>
      <c r="J18" s="5"/>
      <c r="K18" s="7"/>
      <c r="M18" s="6"/>
      <c r="N18" s="5"/>
      <c r="O18" s="7"/>
    </row>
    <row r="19" spans="1:15" ht="12.75">
      <c r="A19" s="10"/>
      <c r="B19" s="5"/>
      <c r="C19" s="7"/>
      <c r="E19" s="6" t="s">
        <v>163</v>
      </c>
      <c r="F19" s="4">
        <v>23</v>
      </c>
      <c r="G19" s="8">
        <v>73.5</v>
      </c>
      <c r="I19" s="10"/>
      <c r="J19" s="5"/>
      <c r="K19" s="7"/>
      <c r="M19" s="10"/>
      <c r="N19" s="5"/>
      <c r="O19" s="7"/>
    </row>
    <row r="20" spans="1:15" ht="12.75">
      <c r="A20" s="10"/>
      <c r="B20" s="5"/>
      <c r="C20" s="7"/>
      <c r="E20" s="6" t="s">
        <v>164</v>
      </c>
      <c r="F20" s="4">
        <v>41</v>
      </c>
      <c r="G20" s="8">
        <v>73.5</v>
      </c>
      <c r="I20" s="10"/>
      <c r="J20" s="5"/>
      <c r="K20" s="7"/>
      <c r="M20" s="10"/>
      <c r="N20" s="5"/>
      <c r="O20" s="7"/>
    </row>
    <row r="21" spans="1:15" ht="12.75">
      <c r="A21" s="10"/>
      <c r="B21" s="5"/>
      <c r="C21" s="7"/>
      <c r="E21" s="6" t="s">
        <v>162</v>
      </c>
      <c r="F21" s="4">
        <v>56</v>
      </c>
      <c r="G21" s="8">
        <v>100.5</v>
      </c>
      <c r="I21" s="10"/>
      <c r="J21" s="5"/>
      <c r="K21" s="7"/>
      <c r="M21" s="10"/>
      <c r="N21" s="5"/>
      <c r="O21" s="7"/>
    </row>
    <row r="22" spans="1:15" ht="12.75">
      <c r="A22" s="10"/>
      <c r="B22" s="5"/>
      <c r="C22" s="7"/>
      <c r="E22" s="6" t="s">
        <v>165</v>
      </c>
      <c r="F22" s="4">
        <v>93</v>
      </c>
      <c r="G22" s="8">
        <v>100.5</v>
      </c>
      <c r="I22" s="10"/>
      <c r="J22" s="5"/>
      <c r="K22" s="7"/>
      <c r="M22" s="10"/>
      <c r="N22" s="5"/>
      <c r="O22" s="7"/>
    </row>
    <row r="23" spans="1:15" ht="12.75">
      <c r="A23" s="10"/>
      <c r="B23" s="5"/>
      <c r="C23" s="7"/>
      <c r="E23" s="6" t="s">
        <v>169</v>
      </c>
      <c r="F23" s="4">
        <v>132</v>
      </c>
      <c r="G23" s="8">
        <v>133.5</v>
      </c>
      <c r="I23" s="10"/>
      <c r="J23" s="5"/>
      <c r="K23" s="7"/>
      <c r="M23" s="10"/>
      <c r="N23" s="5"/>
      <c r="O23" s="7"/>
    </row>
    <row r="24" spans="1:15" ht="12.75">
      <c r="A24" s="10"/>
      <c r="B24" s="5"/>
      <c r="C24" s="7"/>
      <c r="E24" s="6" t="s">
        <v>170</v>
      </c>
      <c r="F24" s="4">
        <v>202</v>
      </c>
      <c r="G24" s="8">
        <v>133.5</v>
      </c>
      <c r="I24" s="10"/>
      <c r="J24" s="5"/>
      <c r="K24" s="7"/>
      <c r="M24" s="10"/>
      <c r="N24" s="5"/>
      <c r="O24" s="7"/>
    </row>
    <row r="25" spans="1:15" ht="12.75">
      <c r="A25" s="10"/>
      <c r="B25" s="5"/>
      <c r="C25" s="7"/>
      <c r="E25" s="6" t="s">
        <v>166</v>
      </c>
      <c r="F25" s="4">
        <v>98</v>
      </c>
      <c r="G25" s="8">
        <v>120</v>
      </c>
      <c r="I25" s="10"/>
      <c r="J25" s="5"/>
      <c r="K25" s="7"/>
      <c r="M25" s="10"/>
      <c r="N25" s="5"/>
      <c r="O25" s="7"/>
    </row>
    <row r="26" spans="1:15" ht="12.75">
      <c r="A26" s="10"/>
      <c r="B26" s="5"/>
      <c r="C26" s="7"/>
      <c r="E26" s="6" t="s">
        <v>167</v>
      </c>
      <c r="F26" s="4">
        <v>153</v>
      </c>
      <c r="G26" s="8">
        <v>120</v>
      </c>
      <c r="I26" s="10"/>
      <c r="J26" s="5"/>
      <c r="K26" s="7"/>
      <c r="M26" s="10"/>
      <c r="N26" s="5"/>
      <c r="O26" s="7"/>
    </row>
    <row r="27" spans="1:15" ht="12.75">
      <c r="A27" s="10"/>
      <c r="B27" s="5"/>
      <c r="C27" s="7"/>
      <c r="E27" s="6" t="s">
        <v>168</v>
      </c>
      <c r="F27" s="4">
        <v>184</v>
      </c>
      <c r="G27" s="8">
        <v>150</v>
      </c>
      <c r="I27" s="10"/>
      <c r="J27" s="5"/>
      <c r="K27" s="7"/>
      <c r="M27" s="10"/>
      <c r="N27" s="5"/>
      <c r="O27" s="7"/>
    </row>
    <row r="28" spans="1:15" ht="12.75">
      <c r="A28" s="10"/>
      <c r="B28" s="5"/>
      <c r="C28" s="7"/>
      <c r="E28" s="6" t="s">
        <v>171</v>
      </c>
      <c r="F28" s="4">
        <v>275</v>
      </c>
      <c r="G28" s="8">
        <v>150</v>
      </c>
      <c r="I28" s="10"/>
      <c r="J28" s="5"/>
      <c r="K28" s="7"/>
      <c r="M28" s="10"/>
      <c r="N28" s="5"/>
      <c r="O28" s="7"/>
    </row>
    <row r="29" spans="1:15" ht="12.75">
      <c r="A29" s="10"/>
      <c r="B29" s="5"/>
      <c r="C29" s="7"/>
      <c r="E29" s="6" t="s">
        <v>172</v>
      </c>
      <c r="F29" s="4">
        <v>236</v>
      </c>
      <c r="G29" s="8">
        <v>163.5</v>
      </c>
      <c r="I29" s="10"/>
      <c r="J29" s="5"/>
      <c r="K29" s="7"/>
      <c r="M29" s="10"/>
      <c r="N29" s="5"/>
      <c r="O29" s="7"/>
    </row>
    <row r="30" spans="1:15" ht="12.75">
      <c r="A30" s="10"/>
      <c r="B30" s="5"/>
      <c r="C30" s="7"/>
      <c r="E30" s="6" t="s">
        <v>173</v>
      </c>
      <c r="F30" s="4">
        <v>344</v>
      </c>
      <c r="G30" s="8">
        <v>163.5</v>
      </c>
      <c r="I30" s="10"/>
      <c r="J30" s="5"/>
      <c r="K30" s="7"/>
      <c r="M30" s="10"/>
      <c r="N30" s="5"/>
      <c r="O30" s="7"/>
    </row>
    <row r="31" spans="1:15" ht="12.75">
      <c r="A31" s="10"/>
      <c r="B31" s="5"/>
      <c r="C31" s="7"/>
      <c r="E31" s="6" t="s">
        <v>174</v>
      </c>
      <c r="F31" s="4">
        <v>380</v>
      </c>
      <c r="G31" s="8">
        <v>193.5</v>
      </c>
      <c r="I31" s="10"/>
      <c r="J31" s="5"/>
      <c r="K31" s="7"/>
      <c r="M31" s="10"/>
      <c r="N31" s="5"/>
      <c r="O31" s="7"/>
    </row>
    <row r="32" spans="1:15" ht="12.75">
      <c r="A32" s="10"/>
      <c r="B32" s="5"/>
      <c r="C32" s="7"/>
      <c r="E32" s="6" t="s">
        <v>175</v>
      </c>
      <c r="F32" s="4">
        <v>536</v>
      </c>
      <c r="G32" s="8">
        <v>193.5</v>
      </c>
      <c r="I32" s="10"/>
      <c r="J32" s="5"/>
      <c r="K32" s="7"/>
      <c r="M32" s="10"/>
      <c r="N32" s="5"/>
      <c r="O32" s="7"/>
    </row>
    <row r="33" spans="1:15" ht="12.75">
      <c r="A33" s="10"/>
      <c r="B33" s="5"/>
      <c r="C33" s="7"/>
      <c r="E33" s="6"/>
      <c r="F33" s="5"/>
      <c r="G33" s="7"/>
      <c r="I33" s="10"/>
      <c r="J33" s="5"/>
      <c r="K33" s="7"/>
      <c r="M33" s="10"/>
      <c r="N33" s="5"/>
      <c r="O33" s="7"/>
    </row>
    <row r="34" spans="1:15" ht="12.75">
      <c r="A34" s="10"/>
      <c r="B34" s="5"/>
      <c r="C34" s="7"/>
      <c r="E34" s="6"/>
      <c r="F34" s="5"/>
      <c r="G34" s="7"/>
      <c r="I34" s="10"/>
      <c r="J34" s="5"/>
      <c r="K34" s="7"/>
      <c r="M34" s="10"/>
      <c r="N34" s="5"/>
      <c r="O34" s="7"/>
    </row>
    <row r="35" spans="1:15" ht="12.75">
      <c r="A35" s="10"/>
      <c r="B35" s="5"/>
      <c r="C35" s="7"/>
      <c r="E35" s="6"/>
      <c r="F35" s="5"/>
      <c r="G35" s="7"/>
      <c r="I35" s="10"/>
      <c r="J35" s="5"/>
      <c r="K35" s="7"/>
      <c r="M35" s="10"/>
      <c r="N35" s="5"/>
      <c r="O35" s="7"/>
    </row>
    <row r="36" spans="1:15" ht="12.75">
      <c r="A36" s="10"/>
      <c r="B36" s="5"/>
      <c r="C36" s="7"/>
      <c r="E36" s="6"/>
      <c r="F36" s="5"/>
      <c r="G36" s="7"/>
      <c r="I36" s="10"/>
      <c r="J36" s="5"/>
      <c r="K36" s="7"/>
      <c r="M36" s="10"/>
      <c r="N36" s="5"/>
      <c r="O36" s="7"/>
    </row>
    <row r="37" spans="1:15" ht="12.75">
      <c r="A37" s="10"/>
      <c r="B37" s="5"/>
      <c r="C37" s="7"/>
      <c r="E37" s="6"/>
      <c r="F37" s="5"/>
      <c r="G37" s="7"/>
      <c r="I37" s="10"/>
      <c r="J37" s="5"/>
      <c r="K37" s="7"/>
      <c r="M37" s="10"/>
      <c r="N37" s="5"/>
      <c r="O37" s="7"/>
    </row>
    <row r="38" spans="1:15" ht="12.75">
      <c r="A38" s="10"/>
      <c r="B38" s="5"/>
      <c r="C38" s="7"/>
      <c r="E38" s="6"/>
      <c r="F38" s="5"/>
      <c r="G38" s="7"/>
      <c r="I38" s="10"/>
      <c r="J38" s="5"/>
      <c r="K38" s="7"/>
      <c r="M38" s="10"/>
      <c r="N38" s="5"/>
      <c r="O38" s="7"/>
    </row>
    <row r="39" spans="1:15" ht="12.75">
      <c r="A39" s="10"/>
      <c r="B39" s="5"/>
      <c r="C39" s="7"/>
      <c r="E39" s="6"/>
      <c r="F39" s="5"/>
      <c r="G39" s="7"/>
      <c r="I39" s="10"/>
      <c r="J39" s="5"/>
      <c r="K39" s="7"/>
      <c r="M39" s="10"/>
      <c r="N39" s="5"/>
      <c r="O39" s="7"/>
    </row>
    <row r="40" spans="1:15" ht="12.75">
      <c r="A40" s="6" t="s">
        <v>6</v>
      </c>
      <c r="B40" s="4">
        <v>15.4</v>
      </c>
      <c r="C40" s="9">
        <v>32</v>
      </c>
      <c r="D40" s="2"/>
      <c r="E40" s="6" t="s">
        <v>146</v>
      </c>
      <c r="F40" s="4">
        <v>18</v>
      </c>
      <c r="G40" s="8">
        <v>50</v>
      </c>
      <c r="H40" s="1"/>
      <c r="I40" s="6" t="s">
        <v>8</v>
      </c>
      <c r="J40" s="4">
        <v>35.9</v>
      </c>
      <c r="K40" s="9">
        <v>73.5</v>
      </c>
      <c r="M40" s="6" t="s">
        <v>153</v>
      </c>
      <c r="N40" s="5">
        <v>51</v>
      </c>
      <c r="O40" s="7">
        <v>73.5</v>
      </c>
    </row>
    <row r="41" spans="1:15" ht="12.75">
      <c r="A41" s="6" t="s">
        <v>9</v>
      </c>
      <c r="B41" s="4">
        <v>23.6</v>
      </c>
      <c r="C41" s="9">
        <v>73.5</v>
      </c>
      <c r="D41" s="2"/>
      <c r="E41" s="6" t="s">
        <v>7</v>
      </c>
      <c r="F41" s="4">
        <v>47</v>
      </c>
      <c r="G41" s="8">
        <v>73.5</v>
      </c>
      <c r="H41" s="1"/>
      <c r="I41" s="6" t="s">
        <v>11</v>
      </c>
      <c r="J41" s="4">
        <v>46.2</v>
      </c>
      <c r="K41" s="9">
        <v>100.5</v>
      </c>
      <c r="M41" s="6" t="s">
        <v>154</v>
      </c>
      <c r="N41" s="5">
        <v>230</v>
      </c>
      <c r="O41" s="7">
        <v>133.5</v>
      </c>
    </row>
    <row r="42" spans="1:15" ht="12.75">
      <c r="A42" s="6" t="s">
        <v>12</v>
      </c>
      <c r="B42" s="4">
        <v>30.7</v>
      </c>
      <c r="C42" s="9">
        <v>100.5</v>
      </c>
      <c r="D42" s="2"/>
      <c r="E42" s="6" t="s">
        <v>147</v>
      </c>
      <c r="F42" s="4">
        <v>46</v>
      </c>
      <c r="G42" s="8">
        <v>73.5</v>
      </c>
      <c r="H42" s="1"/>
      <c r="I42" s="6" t="s">
        <v>14</v>
      </c>
      <c r="J42" s="4">
        <v>58.9</v>
      </c>
      <c r="K42" s="9">
        <v>133.5</v>
      </c>
      <c r="M42" s="6" t="s">
        <v>155</v>
      </c>
      <c r="N42" s="5">
        <v>633</v>
      </c>
      <c r="O42" s="7">
        <v>193.5</v>
      </c>
    </row>
    <row r="43" spans="1:15" ht="12.75">
      <c r="A43" s="6" t="s">
        <v>15</v>
      </c>
      <c r="B43" s="4">
        <v>39.3</v>
      </c>
      <c r="C43" s="9">
        <v>133.5</v>
      </c>
      <c r="D43" s="2"/>
      <c r="E43" s="6" t="s">
        <v>10</v>
      </c>
      <c r="F43" s="4">
        <v>103</v>
      </c>
      <c r="G43" s="8">
        <v>100.5</v>
      </c>
      <c r="H43" s="1"/>
      <c r="I43" s="6" t="s">
        <v>17</v>
      </c>
      <c r="J43" s="4"/>
      <c r="K43" s="9">
        <v>18</v>
      </c>
      <c r="M43" s="6"/>
      <c r="N43" s="5"/>
      <c r="O43" s="7"/>
    </row>
    <row r="44" spans="1:15" ht="12.75">
      <c r="A44" s="6" t="s">
        <v>18</v>
      </c>
      <c r="B44" s="4">
        <v>8.6</v>
      </c>
      <c r="C44" s="9">
        <v>18</v>
      </c>
      <c r="D44" s="2"/>
      <c r="E44" s="6" t="s">
        <v>13</v>
      </c>
      <c r="F44" s="4">
        <v>211</v>
      </c>
      <c r="G44" s="8">
        <v>133.5</v>
      </c>
      <c r="H44" s="1"/>
      <c r="I44" s="10"/>
      <c r="J44" s="5"/>
      <c r="K44" s="7"/>
      <c r="M44" s="6" t="s">
        <v>491</v>
      </c>
      <c r="N44" s="5"/>
      <c r="O44" s="7">
        <v>166.5</v>
      </c>
    </row>
    <row r="45" spans="1:15" ht="12.75">
      <c r="A45" s="6" t="s">
        <v>20</v>
      </c>
      <c r="B45" s="4">
        <v>11.3</v>
      </c>
      <c r="C45" s="9">
        <v>32</v>
      </c>
      <c r="D45" s="2"/>
      <c r="E45" s="81" t="s">
        <v>149</v>
      </c>
      <c r="F45" s="82">
        <v>217</v>
      </c>
      <c r="G45" s="83">
        <v>133.5</v>
      </c>
      <c r="H45" s="1"/>
      <c r="I45" s="6"/>
      <c r="J45" s="5"/>
      <c r="K45" s="7"/>
      <c r="M45" s="6"/>
      <c r="N45" s="5"/>
      <c r="O45" s="7"/>
    </row>
    <row r="46" spans="1:15" ht="12.75">
      <c r="A46" s="6" t="s">
        <v>22</v>
      </c>
      <c r="B46" s="4">
        <v>12.6</v>
      </c>
      <c r="C46" s="9">
        <v>50</v>
      </c>
      <c r="D46" s="2"/>
      <c r="E46" s="6" t="s">
        <v>16</v>
      </c>
      <c r="F46" s="4">
        <v>349</v>
      </c>
      <c r="G46" s="8">
        <v>163.5</v>
      </c>
      <c r="I46" s="10"/>
      <c r="J46" s="5"/>
      <c r="K46" s="7"/>
      <c r="M46" s="6"/>
      <c r="N46" s="5"/>
      <c r="O46" s="7"/>
    </row>
    <row r="47" spans="1:15" ht="12.75">
      <c r="A47" s="10"/>
      <c r="B47" s="5"/>
      <c r="C47" s="7"/>
      <c r="E47" s="6" t="s">
        <v>19</v>
      </c>
      <c r="F47" s="4">
        <v>667</v>
      </c>
      <c r="G47" s="8">
        <v>193.5</v>
      </c>
      <c r="I47" s="10"/>
      <c r="J47" s="5"/>
      <c r="K47" s="7"/>
      <c r="M47" s="6"/>
      <c r="N47" s="5"/>
      <c r="O47" s="7"/>
    </row>
    <row r="48" spans="1:15" ht="12.75">
      <c r="A48" s="10"/>
      <c r="B48" s="5"/>
      <c r="C48" s="7"/>
      <c r="E48" s="6" t="s">
        <v>21</v>
      </c>
      <c r="F48" s="4">
        <v>589</v>
      </c>
      <c r="G48" s="8">
        <v>193.5</v>
      </c>
      <c r="I48" s="10"/>
      <c r="J48" s="5"/>
      <c r="K48" s="7"/>
      <c r="M48" s="6"/>
      <c r="N48" s="5"/>
      <c r="O48" s="7"/>
    </row>
    <row r="49" spans="1:15" ht="12.75">
      <c r="A49" s="10"/>
      <c r="B49" s="5"/>
      <c r="C49" s="7"/>
      <c r="E49" s="81" t="s">
        <v>151</v>
      </c>
      <c r="F49" s="82">
        <v>588</v>
      </c>
      <c r="G49" s="83">
        <v>193.5</v>
      </c>
      <c r="I49" s="10"/>
      <c r="J49" s="5"/>
      <c r="K49" s="7"/>
      <c r="M49" s="10"/>
      <c r="N49" s="5"/>
      <c r="O49" s="7"/>
    </row>
    <row r="50" spans="1:15" ht="12.75">
      <c r="A50" s="10"/>
      <c r="B50" s="5"/>
      <c r="C50" s="7"/>
      <c r="E50" s="6" t="s">
        <v>148</v>
      </c>
      <c r="F50" s="4">
        <v>163</v>
      </c>
      <c r="G50" s="8">
        <v>120</v>
      </c>
      <c r="I50" s="10"/>
      <c r="J50" s="5"/>
      <c r="K50" s="7"/>
      <c r="M50" s="10"/>
      <c r="N50" s="5"/>
      <c r="O50" s="7"/>
    </row>
    <row r="51" spans="1:15" ht="12.75">
      <c r="A51" s="10"/>
      <c r="B51" s="5"/>
      <c r="C51" s="7"/>
      <c r="E51" s="6" t="s">
        <v>150</v>
      </c>
      <c r="F51" s="4">
        <v>282</v>
      </c>
      <c r="G51" s="8">
        <v>150</v>
      </c>
      <c r="I51" s="10"/>
      <c r="J51" s="5"/>
      <c r="K51" s="7"/>
      <c r="M51" s="10"/>
      <c r="N51" s="5"/>
      <c r="O51" s="7"/>
    </row>
    <row r="52" spans="1:15" ht="12.75">
      <c r="A52" s="10"/>
      <c r="B52" s="5"/>
      <c r="C52" s="7"/>
      <c r="E52" s="6"/>
      <c r="F52" s="4"/>
      <c r="G52" s="7"/>
      <c r="I52" s="10"/>
      <c r="J52" s="5"/>
      <c r="K52" s="7"/>
      <c r="M52" s="10"/>
      <c r="N52" s="5"/>
      <c r="O52" s="7"/>
    </row>
    <row r="53" spans="1:15" ht="12.75">
      <c r="A53" s="6"/>
      <c r="B53" s="4"/>
      <c r="C53" s="8"/>
      <c r="D53" s="1"/>
      <c r="E53" s="6"/>
      <c r="F53" s="4"/>
      <c r="G53" s="7"/>
      <c r="I53" s="10"/>
      <c r="J53" s="5"/>
      <c r="K53" s="7"/>
      <c r="M53" s="10"/>
      <c r="N53" s="5"/>
      <c r="O53" s="7"/>
    </row>
    <row r="54" spans="1:15" ht="12.75">
      <c r="A54" s="6"/>
      <c r="B54" s="4"/>
      <c r="C54" s="8"/>
      <c r="D54" s="1"/>
      <c r="E54" s="6"/>
      <c r="F54" s="4"/>
      <c r="G54" s="7"/>
      <c r="I54" s="10"/>
      <c r="J54" s="5"/>
      <c r="K54" s="7"/>
      <c r="M54" s="10"/>
      <c r="N54" s="5"/>
      <c r="O54" s="7"/>
    </row>
    <row r="55" spans="1:15" ht="13.5" thickBot="1">
      <c r="A55" s="11"/>
      <c r="B55" s="12"/>
      <c r="C55" s="13"/>
      <c r="D55" s="1"/>
      <c r="E55" s="11"/>
      <c r="F55" s="12"/>
      <c r="G55" s="14"/>
      <c r="I55" s="15"/>
      <c r="J55" s="16"/>
      <c r="K55" s="14"/>
      <c r="M55" s="15"/>
      <c r="N55" s="16"/>
      <c r="O55" s="14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97" ht="13.5" thickBot="1"/>
    <row r="98" spans="1:7" ht="13.5" thickBot="1">
      <c r="A98" s="114" t="s">
        <v>62</v>
      </c>
      <c r="B98" s="115"/>
      <c r="C98" s="115"/>
      <c r="D98" s="115"/>
      <c r="E98" s="115"/>
      <c r="F98" s="115"/>
      <c r="G98" s="116"/>
    </row>
    <row r="99" spans="1:7" ht="16.5" thickBot="1">
      <c r="A99" s="54" t="s">
        <v>63</v>
      </c>
      <c r="B99" s="55" t="s">
        <v>64</v>
      </c>
      <c r="C99" s="56" t="s">
        <v>65</v>
      </c>
      <c r="D99" s="57"/>
      <c r="E99" s="54" t="s">
        <v>66</v>
      </c>
      <c r="F99" s="55" t="s">
        <v>64</v>
      </c>
      <c r="G99" s="56" t="s">
        <v>65</v>
      </c>
    </row>
    <row r="100" spans="1:7" ht="12.75">
      <c r="A100" s="23" t="s">
        <v>67</v>
      </c>
      <c r="B100" s="58">
        <v>33</v>
      </c>
      <c r="C100" s="21">
        <v>26.5</v>
      </c>
      <c r="D100" s="59"/>
      <c r="E100" s="23" t="s">
        <v>68</v>
      </c>
      <c r="F100" s="58">
        <f>46.5+22-4.5</f>
        <v>64</v>
      </c>
      <c r="G100" s="21">
        <v>20.5</v>
      </c>
    </row>
    <row r="101" spans="1:7" ht="12.75">
      <c r="A101" s="6" t="s">
        <v>69</v>
      </c>
      <c r="B101" s="60">
        <v>49</v>
      </c>
      <c r="C101" s="9">
        <v>25</v>
      </c>
      <c r="D101" s="59"/>
      <c r="E101" s="6" t="s">
        <v>70</v>
      </c>
      <c r="F101" s="60">
        <f>F100+5</f>
        <v>69</v>
      </c>
      <c r="G101" s="8">
        <v>25.5</v>
      </c>
    </row>
    <row r="102" spans="1:7" ht="12.75">
      <c r="A102" s="6" t="s">
        <v>71</v>
      </c>
      <c r="B102" s="60">
        <v>40</v>
      </c>
      <c r="C102" s="8">
        <v>10</v>
      </c>
      <c r="D102" s="59"/>
      <c r="E102" s="6" t="s">
        <v>72</v>
      </c>
      <c r="F102" s="60">
        <f>F101+G102-G101</f>
        <v>88.5</v>
      </c>
      <c r="G102" s="8">
        <v>45</v>
      </c>
    </row>
    <row r="103" spans="1:7" ht="12.75">
      <c r="A103" s="6"/>
      <c r="B103" s="4"/>
      <c r="C103" s="8"/>
      <c r="D103" s="59"/>
      <c r="E103" s="6" t="s">
        <v>73</v>
      </c>
      <c r="F103" s="60">
        <v>51</v>
      </c>
      <c r="G103" s="8">
        <v>26</v>
      </c>
    </row>
    <row r="104" spans="1:7" ht="12.75">
      <c r="A104" s="6"/>
      <c r="B104" s="4"/>
      <c r="C104" s="8"/>
      <c r="D104" s="59"/>
      <c r="E104" s="6" t="s">
        <v>74</v>
      </c>
      <c r="F104" s="60">
        <v>29.5</v>
      </c>
      <c r="G104" s="8">
        <v>13</v>
      </c>
    </row>
    <row r="105" spans="1:7" ht="12.75">
      <c r="A105" s="6"/>
      <c r="B105" s="4"/>
      <c r="C105" s="8"/>
      <c r="D105" s="59"/>
      <c r="E105" s="6"/>
      <c r="F105" s="60"/>
      <c r="G105" s="8"/>
    </row>
    <row r="106" spans="1:7" ht="13.5" thickBot="1">
      <c r="A106" s="11"/>
      <c r="B106" s="12"/>
      <c r="C106" s="13"/>
      <c r="D106" s="61"/>
      <c r="E106" s="11"/>
      <c r="F106" s="12"/>
      <c r="G106" s="13"/>
    </row>
    <row r="107" spans="1:7" ht="13.5" thickBot="1">
      <c r="A107" s="1"/>
      <c r="B107" s="1"/>
      <c r="C107" s="1"/>
      <c r="D107" s="1"/>
      <c r="E107" s="1"/>
      <c r="F107" s="1"/>
      <c r="G107" s="1"/>
    </row>
    <row r="108" spans="1:7" ht="13.5" thickBot="1">
      <c r="A108" s="114" t="s">
        <v>75</v>
      </c>
      <c r="B108" s="115"/>
      <c r="C108" s="115"/>
      <c r="D108" s="115"/>
      <c r="E108" s="115"/>
      <c r="F108" s="115"/>
      <c r="G108" s="116"/>
    </row>
    <row r="109" spans="1:7" ht="16.5" thickBot="1">
      <c r="A109" s="54" t="s">
        <v>63</v>
      </c>
      <c r="B109" s="55" t="s">
        <v>64</v>
      </c>
      <c r="C109" s="56" t="s">
        <v>65</v>
      </c>
      <c r="D109" s="57"/>
      <c r="E109" s="54" t="s">
        <v>66</v>
      </c>
      <c r="F109" s="55" t="s">
        <v>64</v>
      </c>
      <c r="G109" s="56" t="s">
        <v>65</v>
      </c>
    </row>
    <row r="110" spans="1:7" ht="12.75">
      <c r="A110" s="23" t="s">
        <v>76</v>
      </c>
      <c r="B110" s="58">
        <v>33</v>
      </c>
      <c r="C110" s="21">
        <v>26.5</v>
      </c>
      <c r="D110" s="59"/>
      <c r="E110" s="23" t="s">
        <v>77</v>
      </c>
      <c r="F110" s="58">
        <v>50</v>
      </c>
      <c r="G110" s="21">
        <v>16.5</v>
      </c>
    </row>
    <row r="111" spans="1:7" ht="12.75">
      <c r="A111" s="6" t="s">
        <v>78</v>
      </c>
      <c r="B111" s="60">
        <v>22.5</v>
      </c>
      <c r="C111" s="9">
        <v>16.5</v>
      </c>
      <c r="D111" s="59"/>
      <c r="E111" s="6" t="s">
        <v>79</v>
      </c>
      <c r="F111" s="60">
        <v>55</v>
      </c>
      <c r="G111" s="8">
        <v>16.5</v>
      </c>
    </row>
    <row r="112" spans="1:7" ht="12.75">
      <c r="A112" s="6" t="s">
        <v>80</v>
      </c>
      <c r="B112" s="60">
        <v>28.5</v>
      </c>
      <c r="C112" s="8">
        <v>21.5</v>
      </c>
      <c r="D112" s="59"/>
      <c r="E112" s="6"/>
      <c r="F112" s="60"/>
      <c r="G112" s="8"/>
    </row>
    <row r="113" spans="1:7" ht="12.75">
      <c r="A113" s="6" t="s">
        <v>81</v>
      </c>
      <c r="B113" s="4">
        <v>22.5</v>
      </c>
      <c r="C113" s="8">
        <v>16.5</v>
      </c>
      <c r="D113" s="59"/>
      <c r="E113" s="6"/>
      <c r="F113" s="60"/>
      <c r="G113" s="8"/>
    </row>
    <row r="114" spans="1:7" ht="12.75">
      <c r="A114" s="6" t="s">
        <v>82</v>
      </c>
      <c r="B114" s="4">
        <v>28.5</v>
      </c>
      <c r="C114" s="8">
        <v>22.5</v>
      </c>
      <c r="D114" s="59"/>
      <c r="E114" s="6"/>
      <c r="F114" s="60"/>
      <c r="G114" s="8"/>
    </row>
    <row r="115" spans="1:7" ht="12.75">
      <c r="A115" s="24"/>
      <c r="B115" s="67"/>
      <c r="C115" s="25"/>
      <c r="D115" s="59"/>
      <c r="E115" s="24"/>
      <c r="F115" s="68"/>
      <c r="G115" s="25"/>
    </row>
    <row r="116" spans="1:7" ht="13.5" thickBot="1">
      <c r="A116" s="11"/>
      <c r="B116" s="12"/>
      <c r="C116" s="13"/>
      <c r="D116" s="61"/>
      <c r="E116" s="11"/>
      <c r="F116" s="12"/>
      <c r="G116" s="13"/>
    </row>
    <row r="117" spans="1:7" ht="13.5" thickBot="1">
      <c r="A117" s="1"/>
      <c r="B117" s="1"/>
      <c r="C117" s="1"/>
      <c r="D117" s="1"/>
      <c r="E117" s="1"/>
      <c r="F117" s="1"/>
      <c r="G117" s="1"/>
    </row>
    <row r="118" spans="1:7" ht="13.5" thickBot="1">
      <c r="A118" s="114" t="s">
        <v>83</v>
      </c>
      <c r="B118" s="115"/>
      <c r="C118" s="115"/>
      <c r="D118" s="115"/>
      <c r="E118" s="115"/>
      <c r="F118" s="115"/>
      <c r="G118" s="116"/>
    </row>
    <row r="119" spans="1:7" ht="16.5" thickBot="1">
      <c r="A119" s="54" t="s">
        <v>63</v>
      </c>
      <c r="B119" s="55" t="s">
        <v>64</v>
      </c>
      <c r="C119" s="56" t="s">
        <v>65</v>
      </c>
      <c r="D119" s="57"/>
      <c r="E119" s="54" t="s">
        <v>66</v>
      </c>
      <c r="F119" s="55" t="s">
        <v>64</v>
      </c>
      <c r="G119" s="56" t="s">
        <v>65</v>
      </c>
    </row>
    <row r="120" spans="1:7" ht="12.75">
      <c r="A120" s="23" t="s">
        <v>84</v>
      </c>
      <c r="B120" s="58">
        <v>48</v>
      </c>
      <c r="C120" s="21">
        <v>17.5</v>
      </c>
      <c r="D120" s="59"/>
      <c r="E120" s="23" t="s">
        <v>85</v>
      </c>
      <c r="F120" s="58">
        <v>43</v>
      </c>
      <c r="G120" s="21">
        <v>22.7</v>
      </c>
    </row>
    <row r="121" spans="1:7" ht="12.75">
      <c r="A121" s="6" t="s">
        <v>86</v>
      </c>
      <c r="B121" s="60">
        <v>60</v>
      </c>
      <c r="C121" s="9">
        <v>31.5</v>
      </c>
      <c r="D121" s="59"/>
      <c r="E121" s="6" t="s">
        <v>87</v>
      </c>
      <c r="F121" s="60">
        <v>48</v>
      </c>
      <c r="G121" s="8">
        <v>27.7</v>
      </c>
    </row>
    <row r="122" spans="1:7" ht="12.75">
      <c r="A122" s="6"/>
      <c r="B122" s="60"/>
      <c r="C122" s="8"/>
      <c r="D122" s="59"/>
      <c r="E122" s="6" t="s">
        <v>88</v>
      </c>
      <c r="F122" s="60">
        <v>48</v>
      </c>
      <c r="G122" s="8">
        <v>27.7</v>
      </c>
    </row>
    <row r="123" spans="1:7" ht="12.75">
      <c r="A123" s="6"/>
      <c r="B123" s="4"/>
      <c r="C123" s="8"/>
      <c r="D123" s="59"/>
      <c r="E123" s="6" t="s">
        <v>89</v>
      </c>
      <c r="F123" s="60">
        <v>58</v>
      </c>
      <c r="G123" s="8">
        <v>37.7</v>
      </c>
    </row>
    <row r="124" spans="1:7" ht="12.75">
      <c r="A124" s="6"/>
      <c r="B124" s="4"/>
      <c r="C124" s="8"/>
      <c r="D124" s="59"/>
      <c r="E124" s="6" t="s">
        <v>90</v>
      </c>
      <c r="F124" s="60">
        <v>31</v>
      </c>
      <c r="G124" s="8">
        <f>G120-9</f>
        <v>13.7</v>
      </c>
    </row>
    <row r="125" spans="1:7" ht="12.75">
      <c r="A125" s="24"/>
      <c r="B125" s="67"/>
      <c r="C125" s="25"/>
      <c r="D125" s="59"/>
      <c r="E125" s="24"/>
      <c r="F125" s="68"/>
      <c r="G125" s="25"/>
    </row>
    <row r="126" spans="1:7" ht="13.5" thickBot="1">
      <c r="A126" s="11"/>
      <c r="B126" s="12"/>
      <c r="C126" s="13"/>
      <c r="D126" s="61"/>
      <c r="E126" s="11"/>
      <c r="F126" s="12"/>
      <c r="G126" s="13"/>
    </row>
    <row r="127" spans="1:7" ht="13.5" thickBot="1">
      <c r="A127" s="1"/>
      <c r="B127" s="1"/>
      <c r="C127" s="1"/>
      <c r="D127" s="1"/>
      <c r="E127" s="1"/>
      <c r="F127" s="1"/>
      <c r="G127" s="1"/>
    </row>
    <row r="128" spans="1:7" ht="13.5" thickBot="1">
      <c r="A128" s="114" t="s">
        <v>91</v>
      </c>
      <c r="B128" s="115" t="s">
        <v>92</v>
      </c>
      <c r="C128" s="115"/>
      <c r="D128" s="115"/>
      <c r="E128" s="115"/>
      <c r="F128" s="115"/>
      <c r="G128" s="116"/>
    </row>
    <row r="129" spans="1:7" ht="16.5" thickBot="1">
      <c r="A129" s="62" t="s">
        <v>63</v>
      </c>
      <c r="B129" s="63" t="s">
        <v>64</v>
      </c>
      <c r="C129" s="64" t="s">
        <v>65</v>
      </c>
      <c r="D129" s="57"/>
      <c r="E129" s="62" t="s">
        <v>66</v>
      </c>
      <c r="F129" s="63" t="s">
        <v>64</v>
      </c>
      <c r="G129" s="64" t="s">
        <v>65</v>
      </c>
    </row>
    <row r="130" spans="1:7" ht="12.75">
      <c r="A130" s="23" t="s">
        <v>93</v>
      </c>
      <c r="B130" s="58">
        <v>84</v>
      </c>
      <c r="C130" s="21">
        <v>31.5</v>
      </c>
      <c r="D130" s="57"/>
      <c r="E130" s="23" t="s">
        <v>94</v>
      </c>
      <c r="F130" s="58">
        <v>9</v>
      </c>
      <c r="G130" s="21">
        <v>16.7</v>
      </c>
    </row>
    <row r="131" spans="1:7" ht="12.75">
      <c r="A131" s="6" t="s">
        <v>95</v>
      </c>
      <c r="B131" s="60">
        <v>70</v>
      </c>
      <c r="C131" s="9">
        <v>17.5</v>
      </c>
      <c r="D131" s="59"/>
      <c r="E131" s="6" t="s">
        <v>96</v>
      </c>
      <c r="F131" s="60">
        <v>9</v>
      </c>
      <c r="G131" s="8">
        <v>16.7</v>
      </c>
    </row>
    <row r="132" spans="1:7" ht="12.75">
      <c r="A132" s="6"/>
      <c r="B132" s="60"/>
      <c r="C132" s="8"/>
      <c r="D132" s="59"/>
      <c r="E132" s="6" t="s">
        <v>97</v>
      </c>
      <c r="F132" s="60">
        <v>9</v>
      </c>
      <c r="G132" s="8">
        <v>16.7</v>
      </c>
    </row>
    <row r="133" spans="1:7" ht="12.75">
      <c r="A133" s="24"/>
      <c r="B133" s="68"/>
      <c r="C133" s="25"/>
      <c r="D133" s="59"/>
      <c r="E133" s="24"/>
      <c r="F133" s="68"/>
      <c r="G133" s="25"/>
    </row>
    <row r="134" spans="1:7" ht="12.75">
      <c r="A134" s="24"/>
      <c r="B134" s="68"/>
      <c r="C134" s="25"/>
      <c r="D134" s="59"/>
      <c r="E134" s="24"/>
      <c r="F134" s="68"/>
      <c r="G134" s="25"/>
    </row>
    <row r="135" spans="1:7" ht="12.75">
      <c r="A135" s="24"/>
      <c r="B135" s="68"/>
      <c r="C135" s="25"/>
      <c r="D135" s="59"/>
      <c r="E135" s="24"/>
      <c r="F135" s="68"/>
      <c r="G135" s="25"/>
    </row>
    <row r="136" spans="1:7" ht="13.5" thickBot="1">
      <c r="A136" s="11"/>
      <c r="B136" s="12"/>
      <c r="C136" s="13"/>
      <c r="D136" s="61"/>
      <c r="E136" s="11"/>
      <c r="F136" s="65"/>
      <c r="G136" s="13"/>
    </row>
    <row r="137" spans="1:7" ht="13.5" thickBot="1">
      <c r="A137" s="1"/>
      <c r="B137" s="1"/>
      <c r="C137" s="1"/>
      <c r="D137" s="1"/>
      <c r="E137" s="1"/>
      <c r="F137" s="1"/>
      <c r="G137" s="1"/>
    </row>
    <row r="138" spans="1:7" ht="13.5" thickBot="1">
      <c r="A138" s="114" t="s">
        <v>98</v>
      </c>
      <c r="B138" s="115"/>
      <c r="C138" s="115"/>
      <c r="D138" s="115"/>
      <c r="E138" s="115"/>
      <c r="F138" s="115"/>
      <c r="G138" s="116"/>
    </row>
    <row r="139" spans="1:7" ht="16.5" thickBot="1">
      <c r="A139" s="62" t="s">
        <v>63</v>
      </c>
      <c r="B139" s="63" t="s">
        <v>64</v>
      </c>
      <c r="C139" s="64" t="s">
        <v>65</v>
      </c>
      <c r="D139" s="57"/>
      <c r="E139" s="62" t="s">
        <v>66</v>
      </c>
      <c r="F139" s="63" t="s">
        <v>64</v>
      </c>
      <c r="G139" s="64" t="s">
        <v>65</v>
      </c>
    </row>
    <row r="140" spans="1:7" ht="12.75">
      <c r="A140" s="23" t="s">
        <v>110</v>
      </c>
      <c r="B140" s="58">
        <v>55</v>
      </c>
      <c r="C140" s="21">
        <v>23.7</v>
      </c>
      <c r="D140" s="57"/>
      <c r="E140" s="23" t="s">
        <v>112</v>
      </c>
      <c r="F140" s="58">
        <v>33</v>
      </c>
      <c r="G140" s="21">
        <v>19.25</v>
      </c>
    </row>
    <row r="141" spans="1:7" ht="12.75">
      <c r="A141" s="6" t="s">
        <v>111</v>
      </c>
      <c r="B141" s="60">
        <v>55</v>
      </c>
      <c r="C141" s="9">
        <v>23.7</v>
      </c>
      <c r="D141" s="59"/>
      <c r="E141" s="6" t="s">
        <v>113</v>
      </c>
      <c r="F141" s="60">
        <v>38</v>
      </c>
      <c r="G141" s="8">
        <v>24.75</v>
      </c>
    </row>
    <row r="142" spans="1:7" ht="12.75">
      <c r="A142" s="6"/>
      <c r="B142" s="60"/>
      <c r="C142" s="8"/>
      <c r="D142" s="59"/>
      <c r="E142" s="6" t="s">
        <v>114</v>
      </c>
      <c r="F142" s="60">
        <v>58.5</v>
      </c>
      <c r="G142" s="8">
        <v>44.75</v>
      </c>
    </row>
    <row r="143" spans="1:7" ht="12.75">
      <c r="A143" s="24"/>
      <c r="B143" s="68"/>
      <c r="C143" s="25"/>
      <c r="D143" s="59"/>
      <c r="E143" s="24"/>
      <c r="F143" s="68"/>
      <c r="G143" s="25"/>
    </row>
    <row r="144" spans="1:7" ht="12.75">
      <c r="A144" s="24"/>
      <c r="B144" s="68"/>
      <c r="C144" s="25"/>
      <c r="D144" s="59"/>
      <c r="E144" s="24"/>
      <c r="F144" s="68"/>
      <c r="G144" s="25"/>
    </row>
    <row r="145" spans="1:7" ht="12.75">
      <c r="A145" s="24"/>
      <c r="B145" s="68"/>
      <c r="C145" s="25"/>
      <c r="D145" s="59"/>
      <c r="E145" s="24"/>
      <c r="F145" s="68"/>
      <c r="G145" s="25"/>
    </row>
    <row r="146" spans="1:7" ht="13.5" thickBot="1">
      <c r="A146" s="11"/>
      <c r="B146" s="12"/>
      <c r="C146" s="13"/>
      <c r="D146" s="61"/>
      <c r="E146" s="11"/>
      <c r="F146" s="65"/>
      <c r="G146" s="13"/>
    </row>
    <row r="147" spans="1:7" ht="13.5" thickBot="1">
      <c r="A147" s="1"/>
      <c r="B147" s="1"/>
      <c r="C147" s="1"/>
      <c r="D147" s="1"/>
      <c r="E147" s="1"/>
      <c r="F147" s="1"/>
      <c r="G147" s="1"/>
    </row>
    <row r="148" spans="1:7" ht="13.5" thickBot="1">
      <c r="A148" s="114" t="s">
        <v>99</v>
      </c>
      <c r="B148" s="115"/>
      <c r="C148" s="115"/>
      <c r="D148" s="115"/>
      <c r="E148" s="115"/>
      <c r="F148" s="115"/>
      <c r="G148" s="116"/>
    </row>
    <row r="149" spans="1:7" ht="16.5" thickBot="1">
      <c r="A149" s="62" t="s">
        <v>63</v>
      </c>
      <c r="B149" s="63" t="s">
        <v>64</v>
      </c>
      <c r="C149" s="64" t="s">
        <v>65</v>
      </c>
      <c r="D149" s="57"/>
      <c r="E149" s="62" t="s">
        <v>66</v>
      </c>
      <c r="F149" s="63" t="s">
        <v>64</v>
      </c>
      <c r="G149" s="64" t="s">
        <v>65</v>
      </c>
    </row>
    <row r="150" spans="1:7" ht="12.75">
      <c r="A150" s="23" t="s">
        <v>110</v>
      </c>
      <c r="B150" s="58">
        <v>55</v>
      </c>
      <c r="C150" s="21">
        <v>23.7</v>
      </c>
      <c r="D150" s="57"/>
      <c r="E150" s="23" t="s">
        <v>115</v>
      </c>
      <c r="F150" s="58">
        <v>33</v>
      </c>
      <c r="G150" s="21">
        <v>19.4</v>
      </c>
    </row>
    <row r="151" spans="1:7" ht="12.75">
      <c r="A151" s="6" t="s">
        <v>111</v>
      </c>
      <c r="B151" s="60">
        <v>55</v>
      </c>
      <c r="C151" s="9">
        <v>23.7</v>
      </c>
      <c r="D151" s="59"/>
      <c r="E151" s="6" t="s">
        <v>116</v>
      </c>
      <c r="F151" s="60">
        <v>38</v>
      </c>
      <c r="G151" s="8">
        <v>24.4</v>
      </c>
    </row>
    <row r="152" spans="1:7" ht="12.75">
      <c r="A152" s="6"/>
      <c r="B152" s="60"/>
      <c r="C152" s="8"/>
      <c r="D152" s="59"/>
      <c r="E152" s="6" t="s">
        <v>117</v>
      </c>
      <c r="F152" s="60">
        <v>58.5</v>
      </c>
      <c r="G152" s="8">
        <v>44.9</v>
      </c>
    </row>
    <row r="153" spans="1:7" ht="12.75">
      <c r="A153" s="24"/>
      <c r="B153" s="68"/>
      <c r="C153" s="25"/>
      <c r="D153" s="59"/>
      <c r="E153" s="24"/>
      <c r="F153" s="68"/>
      <c r="G153" s="25"/>
    </row>
    <row r="154" spans="1:7" ht="12.75">
      <c r="A154" s="24"/>
      <c r="B154" s="68"/>
      <c r="C154" s="25"/>
      <c r="D154" s="59"/>
      <c r="E154" s="24"/>
      <c r="F154" s="68"/>
      <c r="G154" s="25"/>
    </row>
    <row r="155" spans="1:7" ht="12.75">
      <c r="A155" s="24"/>
      <c r="B155" s="68"/>
      <c r="C155" s="25"/>
      <c r="D155" s="59"/>
      <c r="E155" s="24"/>
      <c r="F155" s="68"/>
      <c r="G155" s="25"/>
    </row>
    <row r="156" spans="1:7" ht="13.5" thickBot="1">
      <c r="A156" s="11"/>
      <c r="B156" s="12"/>
      <c r="C156" s="13"/>
      <c r="D156" s="61"/>
      <c r="E156" s="11"/>
      <c r="F156" s="65"/>
      <c r="G156" s="13"/>
    </row>
    <row r="157" spans="1:7" ht="13.5" thickBot="1">
      <c r="A157" s="1"/>
      <c r="B157" s="1"/>
      <c r="C157" s="1"/>
      <c r="D157" s="1"/>
      <c r="E157" s="1"/>
      <c r="F157" s="1"/>
      <c r="G157" s="1"/>
    </row>
    <row r="158" spans="1:7" ht="13.5" thickBot="1">
      <c r="A158" s="114" t="s">
        <v>100</v>
      </c>
      <c r="B158" s="115" t="s">
        <v>92</v>
      </c>
      <c r="C158" s="115"/>
      <c r="D158" s="115"/>
      <c r="E158" s="115"/>
      <c r="F158" s="115"/>
      <c r="G158" s="116"/>
    </row>
    <row r="159" spans="1:7" ht="16.5" thickBot="1">
      <c r="A159" s="62" t="s">
        <v>63</v>
      </c>
      <c r="B159" s="63" t="s">
        <v>64</v>
      </c>
      <c r="C159" s="64" t="s">
        <v>65</v>
      </c>
      <c r="D159" s="57"/>
      <c r="E159" s="62" t="s">
        <v>66</v>
      </c>
      <c r="F159" s="63" t="s">
        <v>64</v>
      </c>
      <c r="G159" s="64" t="s">
        <v>65</v>
      </c>
    </row>
    <row r="160" spans="1:7" ht="12.75">
      <c r="A160" s="23" t="s">
        <v>118</v>
      </c>
      <c r="B160" s="58">
        <v>68.5</v>
      </c>
      <c r="C160" s="21">
        <v>17.5</v>
      </c>
      <c r="D160" s="57"/>
      <c r="E160" s="23" t="s">
        <v>120</v>
      </c>
      <c r="F160" s="58">
        <v>-5</v>
      </c>
      <c r="G160" s="21">
        <v>9.75</v>
      </c>
    </row>
    <row r="161" spans="1:7" ht="12.75">
      <c r="A161" s="6" t="s">
        <v>119</v>
      </c>
      <c r="B161" s="60">
        <v>68.5</v>
      </c>
      <c r="C161" s="9">
        <v>17.5</v>
      </c>
      <c r="D161" s="59"/>
      <c r="E161" s="6" t="s">
        <v>121</v>
      </c>
      <c r="F161" s="60">
        <v>-5</v>
      </c>
      <c r="G161" s="8">
        <v>9.75</v>
      </c>
    </row>
    <row r="162" spans="1:7" ht="12.75">
      <c r="A162" s="6"/>
      <c r="B162" s="60"/>
      <c r="C162" s="8"/>
      <c r="D162" s="59"/>
      <c r="E162" s="6" t="s">
        <v>122</v>
      </c>
      <c r="F162" s="60">
        <v>-5</v>
      </c>
      <c r="G162" s="8">
        <v>9.75</v>
      </c>
    </row>
    <row r="163" spans="1:7" ht="12.75">
      <c r="A163" s="24"/>
      <c r="B163" s="68"/>
      <c r="C163" s="25"/>
      <c r="D163" s="59"/>
      <c r="E163" s="24"/>
      <c r="F163" s="68"/>
      <c r="G163" s="25"/>
    </row>
    <row r="164" spans="1:7" ht="12.75">
      <c r="A164" s="24"/>
      <c r="B164" s="68"/>
      <c r="C164" s="25"/>
      <c r="D164" s="59"/>
      <c r="E164" s="24"/>
      <c r="F164" s="68"/>
      <c r="G164" s="25"/>
    </row>
    <row r="165" spans="1:7" ht="12.75">
      <c r="A165" s="24"/>
      <c r="B165" s="68"/>
      <c r="C165" s="25"/>
      <c r="D165" s="59"/>
      <c r="E165" s="24"/>
      <c r="F165" s="68"/>
      <c r="G165" s="25"/>
    </row>
    <row r="166" spans="1:7" ht="13.5" thickBot="1">
      <c r="A166" s="11"/>
      <c r="B166" s="12"/>
      <c r="C166" s="13"/>
      <c r="D166" s="61"/>
      <c r="E166" s="11"/>
      <c r="F166" s="65"/>
      <c r="G166" s="13"/>
    </row>
    <row r="167" spans="1:7" ht="13.5" thickBot="1">
      <c r="A167" s="1"/>
      <c r="B167" s="1"/>
      <c r="C167" s="1"/>
      <c r="D167" s="1"/>
      <c r="E167" s="1"/>
      <c r="F167" s="1"/>
      <c r="G167" s="1"/>
    </row>
    <row r="168" spans="1:7" ht="13.5" thickBot="1">
      <c r="A168" s="114" t="s">
        <v>101</v>
      </c>
      <c r="B168" s="115" t="s">
        <v>102</v>
      </c>
      <c r="C168" s="115"/>
      <c r="D168" s="115"/>
      <c r="E168" s="115"/>
      <c r="F168" s="115"/>
      <c r="G168" s="116"/>
    </row>
    <row r="169" spans="1:7" ht="16.5" thickBot="1">
      <c r="A169" s="62" t="s">
        <v>63</v>
      </c>
      <c r="B169" s="63" t="s">
        <v>64</v>
      </c>
      <c r="C169" s="64" t="s">
        <v>65</v>
      </c>
      <c r="D169" s="57"/>
      <c r="E169" s="62" t="s">
        <v>66</v>
      </c>
      <c r="F169" s="63" t="s">
        <v>64</v>
      </c>
      <c r="G169" s="64" t="s">
        <v>65</v>
      </c>
    </row>
    <row r="170" spans="1:7" ht="12.75">
      <c r="A170" s="23" t="s">
        <v>123</v>
      </c>
      <c r="B170" s="58">
        <v>55</v>
      </c>
      <c r="C170" s="66">
        <v>24</v>
      </c>
      <c r="D170" s="57"/>
      <c r="E170" s="23" t="s">
        <v>109</v>
      </c>
      <c r="F170" s="58">
        <v>56</v>
      </c>
      <c r="G170" s="66">
        <v>33</v>
      </c>
    </row>
    <row r="171" spans="1:7" ht="12.75">
      <c r="A171" s="6" t="s">
        <v>124</v>
      </c>
      <c r="B171" s="60">
        <v>55</v>
      </c>
      <c r="C171" s="9">
        <v>24</v>
      </c>
      <c r="D171" s="59"/>
      <c r="E171" s="6"/>
      <c r="F171" s="60"/>
      <c r="G171" s="8"/>
    </row>
    <row r="172" spans="1:7" ht="12.75">
      <c r="A172" s="6"/>
      <c r="B172" s="60"/>
      <c r="C172" s="8"/>
      <c r="D172" s="59"/>
      <c r="E172" s="6"/>
      <c r="F172" s="60"/>
      <c r="G172" s="8"/>
    </row>
    <row r="173" spans="1:7" ht="12.75">
      <c r="A173" s="24"/>
      <c r="B173" s="68"/>
      <c r="C173" s="25"/>
      <c r="D173" s="59"/>
      <c r="E173" s="24"/>
      <c r="F173" s="68"/>
      <c r="G173" s="25"/>
    </row>
    <row r="174" spans="1:7" ht="12.75">
      <c r="A174" s="24"/>
      <c r="B174" s="68"/>
      <c r="C174" s="25"/>
      <c r="D174" s="59"/>
      <c r="E174" s="24"/>
      <c r="F174" s="68"/>
      <c r="G174" s="25"/>
    </row>
    <row r="175" spans="1:7" ht="12.75">
      <c r="A175" s="24"/>
      <c r="B175" s="68"/>
      <c r="C175" s="25"/>
      <c r="D175" s="59"/>
      <c r="E175" s="24"/>
      <c r="F175" s="68"/>
      <c r="G175" s="25"/>
    </row>
    <row r="176" spans="1:7" ht="13.5" thickBot="1">
      <c r="A176" s="11"/>
      <c r="B176" s="12"/>
      <c r="C176" s="13"/>
      <c r="D176" s="61"/>
      <c r="E176" s="11"/>
      <c r="F176" s="65"/>
      <c r="G176" s="13"/>
    </row>
    <row r="177" spans="1:7" ht="13.5" thickBot="1">
      <c r="A177" s="1"/>
      <c r="B177" s="1"/>
      <c r="C177" s="1"/>
      <c r="D177" s="1"/>
      <c r="E177" s="1"/>
      <c r="F177" s="1"/>
      <c r="G177" s="1"/>
    </row>
    <row r="178" spans="1:7" ht="13.5" thickBot="1">
      <c r="A178" s="114" t="s">
        <v>103</v>
      </c>
      <c r="B178" s="115"/>
      <c r="C178" s="115"/>
      <c r="D178" s="115"/>
      <c r="E178" s="115"/>
      <c r="F178" s="115"/>
      <c r="G178" s="116"/>
    </row>
    <row r="179" spans="1:7" ht="16.5" thickBot="1">
      <c r="A179" s="62" t="s">
        <v>63</v>
      </c>
      <c r="B179" s="63" t="s">
        <v>64</v>
      </c>
      <c r="C179" s="64" t="s">
        <v>65</v>
      </c>
      <c r="D179" s="57"/>
      <c r="E179" s="62" t="s">
        <v>66</v>
      </c>
      <c r="F179" s="63" t="s">
        <v>64</v>
      </c>
      <c r="G179" s="64" t="s">
        <v>65</v>
      </c>
    </row>
    <row r="180" spans="1:7" ht="12.75">
      <c r="A180" s="23" t="s">
        <v>125</v>
      </c>
      <c r="B180" s="58">
        <v>55</v>
      </c>
      <c r="C180" s="66">
        <v>23.7</v>
      </c>
      <c r="D180" s="57"/>
      <c r="E180" s="23" t="s">
        <v>127</v>
      </c>
      <c r="F180" s="58">
        <v>33</v>
      </c>
      <c r="G180" s="21">
        <v>19.4</v>
      </c>
    </row>
    <row r="181" spans="1:7" ht="12.75">
      <c r="A181" s="6" t="s">
        <v>126</v>
      </c>
      <c r="B181" s="60">
        <v>55</v>
      </c>
      <c r="C181" s="9">
        <v>23.7</v>
      </c>
      <c r="D181" s="59"/>
      <c r="E181" s="6" t="s">
        <v>128</v>
      </c>
      <c r="F181" s="60">
        <v>38</v>
      </c>
      <c r="G181" s="8">
        <v>24.4</v>
      </c>
    </row>
    <row r="182" spans="1:7" ht="12.75">
      <c r="A182" s="6"/>
      <c r="B182" s="60"/>
      <c r="C182" s="8"/>
      <c r="D182" s="59"/>
      <c r="E182" s="6" t="s">
        <v>129</v>
      </c>
      <c r="F182" s="60">
        <v>58.5</v>
      </c>
      <c r="G182" s="8">
        <v>44.9</v>
      </c>
    </row>
    <row r="183" spans="1:7" ht="12.75">
      <c r="A183" s="24"/>
      <c r="B183" s="68"/>
      <c r="C183" s="25"/>
      <c r="D183" s="59"/>
      <c r="E183" s="24"/>
      <c r="F183" s="68"/>
      <c r="G183" s="25"/>
    </row>
    <row r="184" spans="1:7" ht="12.75">
      <c r="A184" s="24"/>
      <c r="B184" s="68"/>
      <c r="C184" s="25"/>
      <c r="D184" s="59"/>
      <c r="E184" s="24"/>
      <c r="F184" s="68"/>
      <c r="G184" s="25"/>
    </row>
    <row r="185" spans="1:7" ht="12.75">
      <c r="A185" s="24"/>
      <c r="B185" s="68"/>
      <c r="C185" s="25"/>
      <c r="D185" s="59"/>
      <c r="E185" s="24"/>
      <c r="F185" s="68"/>
      <c r="G185" s="25"/>
    </row>
    <row r="186" spans="1:7" ht="13.5" thickBot="1">
      <c r="A186" s="11"/>
      <c r="B186" s="12"/>
      <c r="C186" s="13"/>
      <c r="D186" s="61"/>
      <c r="E186" s="11"/>
      <c r="F186" s="65"/>
      <c r="G186" s="13"/>
    </row>
    <row r="187" spans="1:7" ht="13.5" thickBot="1">
      <c r="A187" s="1"/>
      <c r="B187" s="1"/>
      <c r="C187" s="1"/>
      <c r="D187" s="1"/>
      <c r="E187" s="1"/>
      <c r="F187" s="1"/>
      <c r="G187" s="1"/>
    </row>
    <row r="188" spans="1:7" ht="13.5" thickBot="1">
      <c r="A188" s="114" t="s">
        <v>104</v>
      </c>
      <c r="B188" s="115" t="s">
        <v>92</v>
      </c>
      <c r="C188" s="115"/>
      <c r="D188" s="115"/>
      <c r="E188" s="115"/>
      <c r="F188" s="115"/>
      <c r="G188" s="116"/>
    </row>
    <row r="189" spans="1:7" ht="16.5" thickBot="1">
      <c r="A189" s="62" t="s">
        <v>63</v>
      </c>
      <c r="B189" s="63" t="s">
        <v>64</v>
      </c>
      <c r="C189" s="64" t="s">
        <v>65</v>
      </c>
      <c r="D189" s="57"/>
      <c r="E189" s="62" t="s">
        <v>66</v>
      </c>
      <c r="F189" s="63" t="s">
        <v>64</v>
      </c>
      <c r="G189" s="64" t="s">
        <v>65</v>
      </c>
    </row>
    <row r="190" spans="1:7" ht="12.75">
      <c r="A190" s="23" t="s">
        <v>130</v>
      </c>
      <c r="B190" s="58">
        <v>68.5</v>
      </c>
      <c r="C190" s="21">
        <v>17.5</v>
      </c>
      <c r="D190" s="57"/>
      <c r="E190" s="23" t="s">
        <v>132</v>
      </c>
      <c r="F190" s="58">
        <v>-5</v>
      </c>
      <c r="G190" s="21">
        <v>9.75</v>
      </c>
    </row>
    <row r="191" spans="1:7" ht="12.75">
      <c r="A191" s="6" t="s">
        <v>131</v>
      </c>
      <c r="B191" s="60">
        <v>68.5</v>
      </c>
      <c r="C191" s="9">
        <v>17.5</v>
      </c>
      <c r="D191" s="59"/>
      <c r="E191" s="6" t="s">
        <v>133</v>
      </c>
      <c r="F191" s="60">
        <v>-5</v>
      </c>
      <c r="G191" s="8">
        <v>9.75</v>
      </c>
    </row>
    <row r="192" spans="1:7" ht="12.75">
      <c r="A192" s="6"/>
      <c r="B192" s="60"/>
      <c r="C192" s="8"/>
      <c r="D192" s="59"/>
      <c r="E192" s="6" t="s">
        <v>134</v>
      </c>
      <c r="F192" s="60">
        <v>-5</v>
      </c>
      <c r="G192" s="8">
        <v>9.75</v>
      </c>
    </row>
    <row r="193" spans="1:7" ht="12.75">
      <c r="A193" s="24"/>
      <c r="B193" s="68"/>
      <c r="C193" s="25"/>
      <c r="D193" s="59"/>
      <c r="E193" s="24"/>
      <c r="F193" s="68"/>
      <c r="G193" s="25"/>
    </row>
    <row r="194" spans="1:7" ht="12.75">
      <c r="A194" s="24"/>
      <c r="B194" s="68"/>
      <c r="C194" s="25"/>
      <c r="D194" s="59"/>
      <c r="E194" s="24"/>
      <c r="F194" s="68"/>
      <c r="G194" s="25"/>
    </row>
    <row r="195" spans="1:7" ht="12.75">
      <c r="A195" s="24"/>
      <c r="B195" s="68"/>
      <c r="C195" s="25"/>
      <c r="D195" s="59"/>
      <c r="E195" s="24"/>
      <c r="F195" s="68"/>
      <c r="G195" s="25"/>
    </row>
    <row r="196" spans="1:7" ht="13.5" thickBot="1">
      <c r="A196" s="11"/>
      <c r="B196" s="12"/>
      <c r="C196" s="13"/>
      <c r="D196" s="61"/>
      <c r="E196" s="11"/>
      <c r="F196" s="65"/>
      <c r="G196" s="13"/>
    </row>
    <row r="197" spans="1:7" ht="13.5" thickBot="1">
      <c r="A197" s="1"/>
      <c r="B197" s="1"/>
      <c r="C197" s="1"/>
      <c r="D197" s="1"/>
      <c r="E197" s="1"/>
      <c r="F197" s="1"/>
      <c r="G197" s="1"/>
    </row>
    <row r="198" spans="1:7" ht="13.5" thickBot="1">
      <c r="A198" s="114" t="s">
        <v>105</v>
      </c>
      <c r="B198" s="115" t="s">
        <v>102</v>
      </c>
      <c r="C198" s="115"/>
      <c r="D198" s="115"/>
      <c r="E198" s="115"/>
      <c r="F198" s="115"/>
      <c r="G198" s="116"/>
    </row>
    <row r="199" spans="1:7" ht="16.5" thickBot="1">
      <c r="A199" s="62" t="s">
        <v>63</v>
      </c>
      <c r="B199" s="63" t="s">
        <v>64</v>
      </c>
      <c r="C199" s="64" t="s">
        <v>65</v>
      </c>
      <c r="D199" s="57"/>
      <c r="E199" s="62" t="s">
        <v>66</v>
      </c>
      <c r="F199" s="63" t="s">
        <v>64</v>
      </c>
      <c r="G199" s="64" t="s">
        <v>65</v>
      </c>
    </row>
    <row r="200" spans="1:7" ht="12.75">
      <c r="A200" s="23" t="s">
        <v>135</v>
      </c>
      <c r="B200" s="58">
        <v>55</v>
      </c>
      <c r="C200" s="21">
        <v>24</v>
      </c>
      <c r="D200" s="57"/>
      <c r="E200" s="23" t="s">
        <v>108</v>
      </c>
      <c r="F200" s="58">
        <v>56</v>
      </c>
      <c r="G200" s="21">
        <v>33</v>
      </c>
    </row>
    <row r="201" spans="1:7" ht="12.75">
      <c r="A201" s="6" t="s">
        <v>136</v>
      </c>
      <c r="B201" s="60">
        <v>55</v>
      </c>
      <c r="C201" s="9">
        <v>24</v>
      </c>
      <c r="D201" s="59"/>
      <c r="E201" s="6"/>
      <c r="F201" s="60"/>
      <c r="G201" s="8"/>
    </row>
    <row r="202" spans="1:7" ht="12.75">
      <c r="A202" s="6"/>
      <c r="B202" s="60"/>
      <c r="C202" s="9"/>
      <c r="D202" s="59"/>
      <c r="E202" s="6"/>
      <c r="F202" s="60"/>
      <c r="G202" s="8"/>
    </row>
    <row r="203" spans="1:7" ht="12.75">
      <c r="A203" s="6"/>
      <c r="B203" s="60"/>
      <c r="C203" s="9"/>
      <c r="D203" s="59"/>
      <c r="E203" s="6"/>
      <c r="F203" s="60"/>
      <c r="G203" s="8"/>
    </row>
    <row r="204" spans="1:7" ht="12.75">
      <c r="A204" s="6"/>
      <c r="B204" s="60"/>
      <c r="C204" s="9"/>
      <c r="D204" s="59"/>
      <c r="E204" s="6"/>
      <c r="F204" s="60"/>
      <c r="G204" s="8"/>
    </row>
    <row r="205" spans="1:7" ht="12.75">
      <c r="A205" s="6"/>
      <c r="B205" s="60"/>
      <c r="C205" s="8"/>
      <c r="D205" s="59"/>
      <c r="E205" s="6"/>
      <c r="F205" s="60"/>
      <c r="G205" s="8"/>
    </row>
    <row r="206" spans="1:7" ht="13.5" thickBot="1">
      <c r="A206" s="11"/>
      <c r="B206" s="12"/>
      <c r="C206" s="13"/>
      <c r="D206" s="61"/>
      <c r="E206" s="11"/>
      <c r="F206" s="65"/>
      <c r="G206" s="13"/>
    </row>
    <row r="207" spans="1:7" ht="13.5" thickBot="1">
      <c r="A207" s="1"/>
      <c r="B207" s="1"/>
      <c r="C207" s="1"/>
      <c r="D207" s="1"/>
      <c r="E207" s="1"/>
      <c r="F207" s="1"/>
      <c r="G207" s="1"/>
    </row>
    <row r="208" spans="1:7" ht="13.5" thickBot="1">
      <c r="A208" s="114" t="s">
        <v>106</v>
      </c>
      <c r="B208" s="115" t="s">
        <v>102</v>
      </c>
      <c r="C208" s="115"/>
      <c r="D208" s="115"/>
      <c r="E208" s="115"/>
      <c r="F208" s="115"/>
      <c r="G208" s="116"/>
    </row>
    <row r="209" spans="1:7" ht="16.5" thickBot="1">
      <c r="A209" s="62" t="s">
        <v>63</v>
      </c>
      <c r="B209" s="63" t="s">
        <v>64</v>
      </c>
      <c r="C209" s="64" t="s">
        <v>65</v>
      </c>
      <c r="D209" s="57"/>
      <c r="E209" s="62" t="s">
        <v>66</v>
      </c>
      <c r="F209" s="63" t="s">
        <v>64</v>
      </c>
      <c r="G209" s="64" t="s">
        <v>65</v>
      </c>
    </row>
    <row r="210" spans="1:7" ht="12.75">
      <c r="A210" s="23" t="s">
        <v>374</v>
      </c>
      <c r="B210" s="58"/>
      <c r="C210" s="21">
        <v>46</v>
      </c>
      <c r="D210" s="57"/>
      <c r="E210" s="23" t="s">
        <v>143</v>
      </c>
      <c r="F210" s="58"/>
      <c r="G210" s="21">
        <v>28</v>
      </c>
    </row>
    <row r="211" spans="1:7" ht="12.75">
      <c r="A211" s="6"/>
      <c r="B211" s="60"/>
      <c r="C211" s="9"/>
      <c r="D211" s="59"/>
      <c r="E211" s="6"/>
      <c r="F211" s="60"/>
      <c r="G211" s="8"/>
    </row>
    <row r="212" spans="1:7" ht="12.75">
      <c r="A212" s="6"/>
      <c r="B212" s="60"/>
      <c r="C212" s="9"/>
      <c r="D212" s="59"/>
      <c r="E212" s="6"/>
      <c r="F212" s="60"/>
      <c r="G212" s="8"/>
    </row>
    <row r="213" spans="1:7" ht="12.75">
      <c r="A213" s="6"/>
      <c r="B213" s="60"/>
      <c r="C213" s="9"/>
      <c r="D213" s="59"/>
      <c r="E213" s="6"/>
      <c r="F213" s="60"/>
      <c r="G213" s="8"/>
    </row>
    <row r="214" spans="1:7" ht="12.75">
      <c r="A214" s="6"/>
      <c r="B214" s="60"/>
      <c r="C214" s="9"/>
      <c r="D214" s="59"/>
      <c r="E214" s="6"/>
      <c r="F214" s="60"/>
      <c r="G214" s="8"/>
    </row>
    <row r="215" spans="1:7" ht="12.75">
      <c r="A215" s="6"/>
      <c r="B215" s="60"/>
      <c r="C215" s="8"/>
      <c r="D215" s="59"/>
      <c r="E215" s="6"/>
      <c r="F215" s="60"/>
      <c r="G215" s="8"/>
    </row>
    <row r="216" spans="1:7" ht="13.5" thickBot="1">
      <c r="A216" s="11"/>
      <c r="B216" s="12"/>
      <c r="C216" s="13"/>
      <c r="D216" s="61"/>
      <c r="E216" s="11"/>
      <c r="F216" s="65"/>
      <c r="G216" s="13"/>
    </row>
  </sheetData>
  <sheetProtection/>
  <mergeCells count="16">
    <mergeCell ref="I1:K3"/>
    <mergeCell ref="M1:O3"/>
    <mergeCell ref="A98:G98"/>
    <mergeCell ref="A108:G108"/>
    <mergeCell ref="A1:C3"/>
    <mergeCell ref="E1:G3"/>
    <mergeCell ref="A198:G198"/>
    <mergeCell ref="A208:G208"/>
    <mergeCell ref="A118:G118"/>
    <mergeCell ref="A128:G128"/>
    <mergeCell ref="A138:G138"/>
    <mergeCell ref="A148:G148"/>
    <mergeCell ref="A158:G158"/>
    <mergeCell ref="A168:G168"/>
    <mergeCell ref="A178:G178"/>
    <mergeCell ref="A188:G18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</dc:creator>
  <cp:keywords/>
  <dc:description/>
  <cp:lastModifiedBy>HUECKME-005</cp:lastModifiedBy>
  <cp:lastPrinted>2014-01-06T09:02:51Z</cp:lastPrinted>
  <dcterms:created xsi:type="dcterms:W3CDTF">2007-12-08T10:09:44Z</dcterms:created>
  <dcterms:modified xsi:type="dcterms:W3CDTF">2020-04-09T12:56:40Z</dcterms:modified>
  <cp:category/>
  <cp:version/>
  <cp:contentType/>
  <cp:contentStatus/>
</cp:coreProperties>
</file>